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venegas\Documents\Nuevo hola\Concursos 2021\S.E. Hab. Mod. A CyT Izt\Bases DTI\"/>
    </mc:Choice>
  </mc:AlternateContent>
  <bookViews>
    <workbookView xWindow="0" yWindow="0" windowWidth="20490" windowHeight="6720" tabRatio="824" activeTab="8"/>
  </bookViews>
  <sheets>
    <sheet name="clave" sheetId="17" r:id="rId1"/>
    <sheet name="ANEXO T1" sheetId="27" r:id="rId2"/>
    <sheet name="ANEXO T2" sheetId="36" r:id="rId3"/>
    <sheet name="ANEXO T3" sheetId="37" r:id="rId4"/>
    <sheet name="ANEXO E1" sheetId="38" r:id="rId5"/>
    <sheet name="ANEXO E2" sheetId="39" r:id="rId6"/>
    <sheet name="ANEXO E3" sheetId="40" r:id="rId7"/>
    <sheet name="ANEXO E4" sheetId="34" r:id="rId8"/>
    <sheet name="ANEXO E6" sheetId="35" r:id="rId9"/>
  </sheets>
  <definedNames>
    <definedName name="_xlnm.Print_Area" localSheetId="4">'ANEXO E1'!$A$1:$D$61</definedName>
    <definedName name="_xlnm.Print_Area" localSheetId="5">'ANEXO E2'!$B$1:$G$89</definedName>
    <definedName name="_xlnm.Print_Area" localSheetId="6">'ANEXO E3'!$A$1:$L$59</definedName>
    <definedName name="_xlnm.Print_Area" localSheetId="7">'ANEXO E4'!$A$1:$U$78</definedName>
    <definedName name="_xlnm.Print_Area" localSheetId="8">'ANEXO E6'!$A$1:$N$34</definedName>
    <definedName name="_xlnm.Print_Area" localSheetId="1">'ANEXO T1'!$A$1:$K$53</definedName>
    <definedName name="_xlnm.Print_Area" localSheetId="2">'ANEXO T2'!$A$1:$K$53</definedName>
    <definedName name="_xlnm.Print_Area" localSheetId="3">'ANEXO T3'!$A$1:$H$35</definedName>
  </definedNames>
  <calcPr calcId="162913"/>
</workbook>
</file>

<file path=xl/calcChain.xml><?xml version="1.0" encoding="utf-8"?>
<calcChain xmlns="http://schemas.openxmlformats.org/spreadsheetml/2006/main">
  <c r="L2" i="35" l="1"/>
  <c r="R36" i="34" l="1"/>
  <c r="Q36" i="34"/>
  <c r="P36" i="34"/>
  <c r="O36" i="34"/>
  <c r="N36" i="34"/>
  <c r="M36" i="34"/>
  <c r="L36" i="34"/>
  <c r="K36" i="34"/>
  <c r="J36" i="34"/>
  <c r="I36" i="34"/>
  <c r="H36" i="34"/>
  <c r="G36" i="34"/>
  <c r="F36" i="34"/>
  <c r="E36" i="34"/>
  <c r="H30" i="35"/>
  <c r="H29" i="35"/>
  <c r="I29" i="35" s="1"/>
  <c r="J29" i="35" s="1"/>
  <c r="H28" i="35"/>
  <c r="I28" i="35" s="1"/>
  <c r="J28" i="35" s="1"/>
  <c r="H27" i="35"/>
  <c r="H26" i="35"/>
  <c r="H25" i="35"/>
  <c r="I25" i="35" s="1"/>
  <c r="J25" i="35" s="1"/>
  <c r="H24" i="35"/>
  <c r="H23" i="35"/>
  <c r="H22" i="35"/>
  <c r="H21" i="35"/>
  <c r="I21" i="35" s="1"/>
  <c r="J21" i="35" s="1"/>
  <c r="H20" i="35"/>
  <c r="H19" i="35"/>
  <c r="I19" i="35" s="1"/>
  <c r="J19" i="35" s="1"/>
  <c r="H18" i="35"/>
  <c r="I18" i="35" s="1"/>
  <c r="H17" i="35"/>
  <c r="H16" i="35"/>
  <c r="I16" i="35" s="1"/>
  <c r="J16" i="35" s="1"/>
  <c r="H15" i="35"/>
  <c r="H14" i="35"/>
  <c r="I22" i="35"/>
  <c r="J22" i="35" s="1"/>
  <c r="C13" i="34"/>
  <c r="L14" i="34" s="1"/>
  <c r="I17" i="35" l="1"/>
  <c r="J17" i="35" s="1"/>
  <c r="K17" i="35" s="1"/>
  <c r="L17" i="35" s="1"/>
  <c r="N17" i="35" s="1"/>
  <c r="I26" i="35"/>
  <c r="J26" i="35" s="1"/>
  <c r="K26" i="35" s="1"/>
  <c r="L26" i="35" s="1"/>
  <c r="N26" i="35" s="1"/>
  <c r="J18" i="35"/>
  <c r="K18" i="35" s="1"/>
  <c r="L18" i="35" s="1"/>
  <c r="N18" i="35" s="1"/>
  <c r="K25" i="35"/>
  <c r="L25" i="35" s="1"/>
  <c r="N25" i="35" s="1"/>
  <c r="K19" i="35"/>
  <c r="L19" i="35" s="1"/>
  <c r="N19" i="35" s="1"/>
  <c r="K29" i="35"/>
  <c r="L29" i="35" s="1"/>
  <c r="N29" i="35" s="1"/>
  <c r="K28" i="35"/>
  <c r="L28" i="35" s="1"/>
  <c r="N28" i="35" s="1"/>
  <c r="K22" i="35"/>
  <c r="L22" i="35" s="1"/>
  <c r="N22" i="35" s="1"/>
  <c r="K21" i="35"/>
  <c r="L21" i="35" s="1"/>
  <c r="N21" i="35" s="1"/>
  <c r="K16" i="35"/>
  <c r="L16" i="35" s="1"/>
  <c r="N16" i="35" s="1"/>
  <c r="N14" i="34"/>
  <c r="P14" i="34"/>
  <c r="E14" i="34"/>
  <c r="F14" i="34"/>
  <c r="O14" i="34"/>
  <c r="I14" i="34"/>
  <c r="Q14" i="34"/>
  <c r="M14" i="34"/>
  <c r="G14" i="34"/>
  <c r="H14" i="34"/>
  <c r="J14" i="34"/>
  <c r="R14" i="34"/>
  <c r="K14" i="34"/>
  <c r="T14" i="34" l="1"/>
  <c r="U14" i="34" s="1"/>
  <c r="U3" i="34" l="1"/>
  <c r="A5" i="34"/>
  <c r="C12" i="40"/>
  <c r="C11" i="40"/>
  <c r="C10" i="40"/>
  <c r="C9" i="40"/>
  <c r="B8" i="40"/>
  <c r="G10" i="39"/>
  <c r="C13" i="39"/>
  <c r="C12" i="39"/>
  <c r="C11" i="39"/>
  <c r="C10" i="39"/>
  <c r="C10" i="36"/>
  <c r="C10" i="27"/>
  <c r="D13" i="38"/>
  <c r="B13" i="38"/>
  <c r="B12" i="38"/>
  <c r="B9" i="39"/>
  <c r="D8" i="38"/>
  <c r="B9" i="37"/>
  <c r="B10" i="37"/>
  <c r="H9" i="37"/>
  <c r="C7" i="36"/>
  <c r="C7" i="27"/>
  <c r="A10" i="38" l="1"/>
  <c r="I20" i="35"/>
  <c r="J20" i="35" s="1"/>
  <c r="K20" i="35" l="1"/>
  <c r="L20" i="35" s="1"/>
  <c r="N20" i="35" s="1"/>
  <c r="B10" i="36"/>
  <c r="C9" i="36"/>
  <c r="B9" i="36"/>
  <c r="C8" i="36"/>
  <c r="B8" i="36"/>
  <c r="B7" i="36"/>
  <c r="C29" i="34" l="1"/>
  <c r="E30" i="34" s="1"/>
  <c r="E20" i="34"/>
  <c r="C74" i="34"/>
  <c r="O75" i="34" s="1"/>
  <c r="C72" i="34"/>
  <c r="N73" i="34" s="1"/>
  <c r="C70" i="34"/>
  <c r="O71" i="34" s="1"/>
  <c r="C68" i="34"/>
  <c r="P69" i="34" s="1"/>
  <c r="C66" i="34"/>
  <c r="C64" i="34"/>
  <c r="C62" i="34"/>
  <c r="O63" i="34" s="1"/>
  <c r="C60" i="34"/>
  <c r="N6" i="35"/>
  <c r="N4" i="35"/>
  <c r="I30" i="35"/>
  <c r="J30" i="35" s="1"/>
  <c r="I27" i="35"/>
  <c r="J27" i="35" s="1"/>
  <c r="I23" i="35"/>
  <c r="J23" i="35" s="1"/>
  <c r="I15" i="35"/>
  <c r="J15" i="35" s="1"/>
  <c r="I14" i="35"/>
  <c r="J14" i="35" s="1"/>
  <c r="H13" i="35"/>
  <c r="I13" i="35" s="1"/>
  <c r="J13" i="35" s="1"/>
  <c r="T36" i="34" l="1"/>
  <c r="U36" i="34" s="1"/>
  <c r="Q20" i="34"/>
  <c r="F20" i="34"/>
  <c r="I20" i="34"/>
  <c r="G20" i="34"/>
  <c r="J20" i="34"/>
  <c r="K20" i="34"/>
  <c r="H20" i="34"/>
  <c r="R20" i="34"/>
  <c r="I30" i="34"/>
  <c r="G30" i="34"/>
  <c r="J30" i="34"/>
  <c r="F30" i="34"/>
  <c r="K30" i="34"/>
  <c r="H30" i="34"/>
  <c r="R30" i="34"/>
  <c r="Q30" i="34"/>
  <c r="M30" i="34"/>
  <c r="N30" i="34"/>
  <c r="P30" i="34"/>
  <c r="O30" i="34"/>
  <c r="L30" i="34"/>
  <c r="N20" i="34"/>
  <c r="M20" i="34"/>
  <c r="O20" i="34"/>
  <c r="L20" i="34"/>
  <c r="P20" i="34"/>
  <c r="O61" i="34"/>
  <c r="M61" i="34"/>
  <c r="N61" i="34"/>
  <c r="P65" i="34"/>
  <c r="L65" i="34"/>
  <c r="M65" i="34"/>
  <c r="P61" i="34"/>
  <c r="N65" i="34"/>
  <c r="O65" i="34"/>
  <c r="P71" i="34"/>
  <c r="P63" i="34"/>
  <c r="O73" i="34"/>
  <c r="E59" i="34"/>
  <c r="L59" i="34"/>
  <c r="L67" i="34"/>
  <c r="M59" i="34"/>
  <c r="E63" i="34"/>
  <c r="M67" i="34"/>
  <c r="L69" i="34"/>
  <c r="N59" i="34"/>
  <c r="L63" i="34"/>
  <c r="N67" i="34"/>
  <c r="M69" i="34"/>
  <c r="L71" i="34"/>
  <c r="L75" i="34"/>
  <c r="O59" i="34"/>
  <c r="M63" i="34"/>
  <c r="O67" i="34"/>
  <c r="N69" i="34"/>
  <c r="M71" i="34"/>
  <c r="L73" i="34"/>
  <c r="M75" i="34"/>
  <c r="P59" i="34"/>
  <c r="E61" i="34"/>
  <c r="N63" i="34"/>
  <c r="P67" i="34"/>
  <c r="O69" i="34"/>
  <c r="N71" i="34"/>
  <c r="M73" i="34"/>
  <c r="N75" i="34"/>
  <c r="L61" i="34"/>
  <c r="T30" i="34" l="1"/>
  <c r="U30" i="34" s="1"/>
  <c r="T20" i="34"/>
  <c r="U20" i="34" s="1"/>
  <c r="T65" i="34"/>
  <c r="U65" i="34" s="1"/>
  <c r="M76" i="34"/>
  <c r="T67" i="34"/>
  <c r="U67" i="34" s="1"/>
  <c r="T61" i="34"/>
  <c r="U61" i="34" s="1"/>
  <c r="N76" i="34"/>
  <c r="P76" i="34"/>
  <c r="O76" i="34"/>
  <c r="T69" i="34"/>
  <c r="U69" i="34" s="1"/>
  <c r="L76" i="34"/>
  <c r="T75" i="34"/>
  <c r="U75" i="34" s="1"/>
  <c r="T73" i="34"/>
  <c r="U73" i="34" s="1"/>
  <c r="T71" i="34"/>
  <c r="U71" i="34" s="1"/>
  <c r="T59" i="34"/>
  <c r="E76" i="34"/>
  <c r="T63" i="34"/>
  <c r="U63" i="34" s="1"/>
  <c r="K30" i="35"/>
  <c r="K27" i="35"/>
  <c r="K23" i="35"/>
  <c r="L23" i="35" s="1"/>
  <c r="N23" i="35" s="1"/>
  <c r="K15" i="35"/>
  <c r="L15" i="35" s="1"/>
  <c r="N15" i="35" s="1"/>
  <c r="K14" i="35"/>
  <c r="K13" i="35"/>
  <c r="I24" i="35"/>
  <c r="J24" i="35" s="1"/>
  <c r="L13" i="35" l="1"/>
  <c r="N13" i="35" s="1"/>
  <c r="L27" i="35"/>
  <c r="N27" i="35" s="1"/>
  <c r="L14" i="35"/>
  <c r="N14" i="35" s="1"/>
  <c r="L30" i="35"/>
  <c r="N30" i="35" s="1"/>
  <c r="C31" i="34"/>
  <c r="J32" i="34" s="1"/>
  <c r="C37" i="34"/>
  <c r="E38" i="34" s="1"/>
  <c r="C17" i="34"/>
  <c r="H18" i="34" s="1"/>
  <c r="C21" i="34"/>
  <c r="E22" i="34" s="1"/>
  <c r="C27" i="34"/>
  <c r="E28" i="34" s="1"/>
  <c r="C23" i="34"/>
  <c r="E24" i="34" s="1"/>
  <c r="C25" i="34"/>
  <c r="E26" i="34" s="1"/>
  <c r="T76" i="34"/>
  <c r="U59" i="34"/>
  <c r="U76" i="34" s="1"/>
  <c r="K24" i="35"/>
  <c r="L24" i="35" s="1"/>
  <c r="I32" i="34" l="1"/>
  <c r="Q32" i="34"/>
  <c r="P32" i="34"/>
  <c r="F32" i="34"/>
  <c r="C11" i="34"/>
  <c r="I12" i="34" s="1"/>
  <c r="C39" i="34"/>
  <c r="I40" i="34" s="1"/>
  <c r="H12" i="34"/>
  <c r="C15" i="34"/>
  <c r="P16" i="34" s="1"/>
  <c r="C45" i="34"/>
  <c r="R32" i="34"/>
  <c r="E32" i="34"/>
  <c r="G32" i="34"/>
  <c r="H32" i="34"/>
  <c r="K32" i="34"/>
  <c r="G18" i="34"/>
  <c r="J18" i="34"/>
  <c r="K18" i="34"/>
  <c r="I18" i="34"/>
  <c r="Q18" i="34"/>
  <c r="R18" i="34"/>
  <c r="F18" i="34"/>
  <c r="L26" i="34"/>
  <c r="M26" i="34"/>
  <c r="G26" i="34"/>
  <c r="O26" i="34"/>
  <c r="J26" i="34"/>
  <c r="F26" i="34"/>
  <c r="H26" i="34"/>
  <c r="R26" i="34"/>
  <c r="Q26" i="34"/>
  <c r="P26" i="34"/>
  <c r="K26" i="34"/>
  <c r="N26" i="34"/>
  <c r="I26" i="34"/>
  <c r="L28" i="34"/>
  <c r="N28" i="34"/>
  <c r="I28" i="34"/>
  <c r="Q28" i="34"/>
  <c r="O28" i="34"/>
  <c r="F28" i="34"/>
  <c r="M28" i="34"/>
  <c r="R28" i="34"/>
  <c r="P28" i="34"/>
  <c r="G28" i="34"/>
  <c r="J28" i="34"/>
  <c r="H28" i="34"/>
  <c r="K28" i="34"/>
  <c r="L22" i="34"/>
  <c r="P22" i="34"/>
  <c r="R22" i="34"/>
  <c r="M22" i="34"/>
  <c r="F22" i="34"/>
  <c r="O22" i="34"/>
  <c r="G22" i="34"/>
  <c r="N22" i="34"/>
  <c r="Q22" i="34"/>
  <c r="K22" i="34"/>
  <c r="I22" i="34"/>
  <c r="H22" i="34"/>
  <c r="J22" i="34"/>
  <c r="C33" i="34"/>
  <c r="C43" i="34"/>
  <c r="E44" i="34" s="1"/>
  <c r="C41" i="34"/>
  <c r="E42" i="34" s="1"/>
  <c r="L38" i="34"/>
  <c r="O38" i="34"/>
  <c r="J38" i="34"/>
  <c r="H38" i="34"/>
  <c r="P38" i="34"/>
  <c r="R38" i="34"/>
  <c r="I38" i="34"/>
  <c r="F38" i="34"/>
  <c r="N38" i="34"/>
  <c r="Q38" i="34"/>
  <c r="K38" i="34"/>
  <c r="M38" i="34"/>
  <c r="G38" i="34"/>
  <c r="L24" i="34"/>
  <c r="P24" i="34"/>
  <c r="O24" i="34"/>
  <c r="K24" i="34"/>
  <c r="J24" i="34"/>
  <c r="R24" i="34"/>
  <c r="I24" i="34"/>
  <c r="G24" i="34"/>
  <c r="F24" i="34"/>
  <c r="N24" i="34"/>
  <c r="Q24" i="34"/>
  <c r="H24" i="34"/>
  <c r="M24" i="34"/>
  <c r="L32" i="34"/>
  <c r="M32" i="34"/>
  <c r="N32" i="34"/>
  <c r="O32" i="34"/>
  <c r="T77" i="34"/>
  <c r="T78" i="34" s="1"/>
  <c r="M18" i="34"/>
  <c r="L18" i="34"/>
  <c r="P18" i="34"/>
  <c r="O18" i="34"/>
  <c r="N18" i="34"/>
  <c r="N24" i="35"/>
  <c r="N31" i="35" s="1"/>
  <c r="B10" i="27"/>
  <c r="C9" i="27"/>
  <c r="B9" i="27"/>
  <c r="C8" i="27"/>
  <c r="B8" i="27"/>
  <c r="B7" i="27"/>
  <c r="P12" i="34" l="1"/>
  <c r="O12" i="34"/>
  <c r="L16" i="34"/>
  <c r="O16" i="34"/>
  <c r="N16" i="34"/>
  <c r="E12" i="34"/>
  <c r="F12" i="34"/>
  <c r="F40" i="34"/>
  <c r="L12" i="34"/>
  <c r="N12" i="34"/>
  <c r="Q12" i="34"/>
  <c r="K12" i="34"/>
  <c r="G12" i="34"/>
  <c r="R12" i="34"/>
  <c r="J12" i="34"/>
  <c r="M12" i="34"/>
  <c r="T12" i="34" s="1"/>
  <c r="U12" i="34" s="1"/>
  <c r="E40" i="34"/>
  <c r="H40" i="34"/>
  <c r="R40" i="34"/>
  <c r="Q40" i="34"/>
  <c r="J40" i="34"/>
  <c r="G40" i="34"/>
  <c r="K40" i="34"/>
  <c r="P40" i="34"/>
  <c r="N32" i="35"/>
  <c r="N33" i="35" s="1"/>
  <c r="E46" i="34"/>
  <c r="F46" i="34"/>
  <c r="Q46" i="34"/>
  <c r="K46" i="34"/>
  <c r="H46" i="34"/>
  <c r="G46" i="34"/>
  <c r="I46" i="34"/>
  <c r="P46" i="34"/>
  <c r="J46" i="34"/>
  <c r="N46" i="34"/>
  <c r="R46" i="34"/>
  <c r="T38" i="34"/>
  <c r="U38" i="34" s="1"/>
  <c r="O46" i="34"/>
  <c r="L46" i="34"/>
  <c r="M46" i="34"/>
  <c r="I16" i="34"/>
  <c r="G16" i="34"/>
  <c r="F16" i="34"/>
  <c r="Q16" i="34"/>
  <c r="M16" i="34"/>
  <c r="E16" i="34"/>
  <c r="R16" i="34"/>
  <c r="J16" i="34"/>
  <c r="K16" i="34"/>
  <c r="H16" i="34"/>
  <c r="T26" i="34"/>
  <c r="U26" i="34" s="1"/>
  <c r="T22" i="34"/>
  <c r="U22" i="34" s="1"/>
  <c r="T28" i="34"/>
  <c r="U28" i="34" s="1"/>
  <c r="T24" i="34"/>
  <c r="U24" i="34" s="1"/>
  <c r="Q34" i="34"/>
  <c r="E34" i="34"/>
  <c r="T32" i="34"/>
  <c r="U32" i="34" s="1"/>
  <c r="R34" i="34"/>
  <c r="G34" i="34"/>
  <c r="H34" i="34"/>
  <c r="K34" i="34"/>
  <c r="F34" i="34"/>
  <c r="I34" i="34"/>
  <c r="J34" i="34"/>
  <c r="L42" i="34"/>
  <c r="M42" i="34"/>
  <c r="R42" i="34"/>
  <c r="F42" i="34"/>
  <c r="N42" i="34"/>
  <c r="G42" i="34"/>
  <c r="P42" i="34"/>
  <c r="K42" i="34"/>
  <c r="J42" i="34"/>
  <c r="Q42" i="34"/>
  <c r="H42" i="34"/>
  <c r="O42" i="34"/>
  <c r="I42" i="34"/>
  <c r="L44" i="34"/>
  <c r="Q44" i="34"/>
  <c r="N44" i="34"/>
  <c r="O44" i="34"/>
  <c r="R44" i="34"/>
  <c r="J44" i="34"/>
  <c r="M44" i="34"/>
  <c r="G44" i="34"/>
  <c r="P44" i="34"/>
  <c r="K44" i="34"/>
  <c r="H44" i="34"/>
  <c r="F44" i="34"/>
  <c r="I44" i="34"/>
  <c r="T16" i="34" l="1"/>
  <c r="U16" i="34" s="1"/>
  <c r="T46" i="34"/>
  <c r="Q47" i="34"/>
  <c r="I47" i="34"/>
  <c r="G47" i="34"/>
  <c r="K47" i="34"/>
  <c r="F47" i="34"/>
  <c r="H47" i="34"/>
  <c r="T42" i="34"/>
  <c r="U42" i="34" s="1"/>
  <c r="R47" i="34"/>
  <c r="T44" i="34"/>
  <c r="U44" i="34" s="1"/>
  <c r="J47" i="34"/>
  <c r="U46" i="34"/>
  <c r="O40" i="34"/>
  <c r="N40" i="34"/>
  <c r="M40" i="34"/>
  <c r="L40" i="34"/>
  <c r="M34" i="34"/>
  <c r="L34" i="34"/>
  <c r="P34" i="34"/>
  <c r="P47" i="34" s="1"/>
  <c r="O34" i="34"/>
  <c r="N34" i="34"/>
  <c r="N47" i="34" l="1"/>
  <c r="T40" i="34"/>
  <c r="U40" i="34" s="1"/>
  <c r="O47" i="34"/>
  <c r="L47" i="34"/>
  <c r="M47" i="34"/>
  <c r="T34" i="34"/>
  <c r="U34" i="34" s="1"/>
  <c r="E18" i="34"/>
  <c r="T18" i="34" l="1"/>
  <c r="T47" i="34" s="1"/>
  <c r="E47" i="34"/>
  <c r="U18" i="34" l="1"/>
  <c r="U47" i="34" s="1"/>
  <c r="T48" i="34"/>
  <c r="T49" i="34" s="1"/>
</calcChain>
</file>

<file path=xl/comments1.xml><?xml version="1.0" encoding="utf-8"?>
<comments xmlns="http://schemas.openxmlformats.org/spreadsheetml/2006/main">
  <authors>
    <author/>
  </authors>
  <commentList>
    <comment ref="F15" authorId="0" shapeId="0">
      <text>
        <r>
          <rPr>
            <sz val="12"/>
            <color indexed="8"/>
            <rFont val="Times New Roman"/>
            <family val="1"/>
          </rPr>
          <t>ARTICULO 181 DEL REGLAMENTO DE  LA LEY DE OBRAS PUBLICAS Y SERVICIOS RELACIONADOS CON LAS  MISMAS</t>
        </r>
      </text>
    </comment>
    <comment ref="G17" authorId="0" shapeId="0">
      <text>
        <r>
          <rPr>
            <b/>
            <sz val="12"/>
            <color indexed="8"/>
            <rFont val="Times New Roman"/>
            <family val="1"/>
          </rPr>
          <t xml:space="preserve">ARTICULO 182 DEL REGLAMENTO DE  LA LEY DE OBRAS PUBLICAS Y SERVICIOS RELACIONADOS CON LAS  MISMAS
</t>
        </r>
      </text>
    </comment>
  </commentList>
</comments>
</file>

<file path=xl/sharedStrings.xml><?xml version="1.0" encoding="utf-8"?>
<sst xmlns="http://schemas.openxmlformats.org/spreadsheetml/2006/main" count="495" uniqueCount="301">
  <si>
    <t>TOTAL</t>
  </si>
  <si>
    <t>NOMBRE DE LA CONTRATANTE</t>
  </si>
  <si>
    <t xml:space="preserve"> DESCRIPCIÓN SINTÉTICA DE LA OBRA</t>
  </si>
  <si>
    <r>
      <t>m</t>
    </r>
    <r>
      <rPr>
        <b/>
        <vertAlign val="superscript"/>
        <sz val="11"/>
        <rFont val="Arial"/>
        <family val="2"/>
      </rPr>
      <t>2</t>
    </r>
    <r>
      <rPr>
        <b/>
        <sz val="11"/>
        <rFont val="Arial"/>
        <family val="2"/>
      </rPr>
      <t xml:space="preserve"> DE CONSTRUCCIÓN</t>
    </r>
  </si>
  <si>
    <t>UBICACIÓN</t>
  </si>
  <si>
    <t>(5)</t>
  </si>
  <si>
    <t>(6)</t>
  </si>
  <si>
    <t>(7)</t>
  </si>
  <si>
    <t>(8)</t>
  </si>
  <si>
    <t>(9)</t>
  </si>
  <si>
    <t>(10)</t>
  </si>
  <si>
    <t>(11)</t>
  </si>
  <si>
    <t>INSTRUCTIVO DE LLENADO</t>
  </si>
  <si>
    <t>No.</t>
  </si>
  <si>
    <t>Dato</t>
  </si>
  <si>
    <t>Anotar</t>
  </si>
  <si>
    <t>Obra y Unidad</t>
  </si>
  <si>
    <t xml:space="preserve">El tipo de obra: obra nueva, ampliación, remodelación, etc., y Unidad: </t>
  </si>
  <si>
    <t>Ubicación</t>
  </si>
  <si>
    <t>El nombre de la calle, número, colonia, código postal, localidad y ciudad, donde se ubica la obra.</t>
  </si>
  <si>
    <t>Plazo</t>
  </si>
  <si>
    <t>El total de días naturales en los que se ejecutará la obra, conforme a lo establecido en la convocatoria.</t>
  </si>
  <si>
    <t>Nombre</t>
  </si>
  <si>
    <t>El nombre de la Dependencia, Entidad o particular contratante.</t>
  </si>
  <si>
    <t>Descripción</t>
  </si>
  <si>
    <r>
      <t>m</t>
    </r>
    <r>
      <rPr>
        <vertAlign val="superscript"/>
        <sz val="14"/>
        <rFont val="Arial"/>
        <family val="2"/>
      </rPr>
      <t>2</t>
    </r>
    <r>
      <rPr>
        <sz val="14"/>
        <rFont val="Arial"/>
        <family val="2"/>
      </rPr>
      <t xml:space="preserve"> de construcción</t>
    </r>
  </si>
  <si>
    <t>Tamaño de la obra en metros cuadrados.</t>
  </si>
  <si>
    <t xml:space="preserve">Obra y Unidad:   </t>
  </si>
  <si>
    <t xml:space="preserve">Ubicación: </t>
  </si>
  <si>
    <t>Plazo de ejecución:</t>
  </si>
  <si>
    <t>(1)</t>
  </si>
  <si>
    <t>(2)</t>
  </si>
  <si>
    <t>(3)</t>
  </si>
  <si>
    <t>(4)</t>
  </si>
  <si>
    <t>UNIVERSIDAD AUTÓNOMA METROPOLITANA</t>
  </si>
  <si>
    <t>DIRECCIÓN DE OBRAS</t>
  </si>
  <si>
    <t xml:space="preserve">                                   </t>
  </si>
  <si>
    <t>PLANTILLA</t>
  </si>
  <si>
    <t>INCIDENCIA   IMPORTE</t>
  </si>
  <si>
    <t>MES   4</t>
  </si>
  <si>
    <t>MES   5</t>
  </si>
  <si>
    <t>MES   6</t>
  </si>
  <si>
    <t>MES   7</t>
  </si>
  <si>
    <t>MES   10</t>
  </si>
  <si>
    <t>COSTO 
TOTAL</t>
  </si>
  <si>
    <t>IVA INCLUIDO</t>
  </si>
  <si>
    <t>incidencia</t>
  </si>
  <si>
    <t>importe</t>
  </si>
  <si>
    <t>COSTO TOTAL</t>
  </si>
  <si>
    <t>I.V.A.</t>
  </si>
  <si>
    <t>TOTAL DE LOS SERVICIOS</t>
  </si>
  <si>
    <t>NOTA:</t>
  </si>
  <si>
    <t>LOS COSTOS ESTIMADOS POR MES NO INCLUYEN I.V.A.</t>
  </si>
  <si>
    <t>Ejemplo</t>
  </si>
  <si>
    <t>CANT.</t>
  </si>
  <si>
    <t>SALARIO BASE</t>
  </si>
  <si>
    <t>SUBTOTAL (1)</t>
  </si>
  <si>
    <t>FACTOR DE INDIRECTOS</t>
  </si>
  <si>
    <t>SUBTOTAL (2)</t>
  </si>
  <si>
    <t>RELACIÓN DE ACTIVIDADES POR PARTIDA</t>
  </si>
  <si>
    <t>IVA</t>
  </si>
  <si>
    <t>SUBTOTAL</t>
  </si>
  <si>
    <t>No. DE NIVELES</t>
  </si>
  <si>
    <t>IMPORTE APROXIMADO</t>
  </si>
  <si>
    <t>PERIODO DE EJECUCIÓN</t>
  </si>
  <si>
    <t xml:space="preserve">INICIO </t>
  </si>
  <si>
    <t>FIN</t>
  </si>
  <si>
    <t>NOMBRE, CARGO Y FIRMA      (12)</t>
  </si>
  <si>
    <t>No. De Niveles</t>
  </si>
  <si>
    <t>Importe Aproximado</t>
  </si>
  <si>
    <t>Periodo de Ejecución</t>
  </si>
  <si>
    <t>Adjudicación</t>
  </si>
  <si>
    <t>FACTOR DE UTILIDAD</t>
  </si>
  <si>
    <r>
      <t xml:space="preserve">SUBTOTAL (3)    </t>
    </r>
    <r>
      <rPr>
        <sz val="6"/>
        <rFont val="Century Gothic"/>
        <family val="2"/>
      </rPr>
      <t>SALARIO x CANTIDAD</t>
    </r>
  </si>
  <si>
    <t>SUPERVISIÓN EXTERNA</t>
  </si>
  <si>
    <t>DIRECTOR GENERAL</t>
  </si>
  <si>
    <t>SECRETARIA</t>
  </si>
  <si>
    <t>CAMPO</t>
  </si>
  <si>
    <t>COORDINADOR GENERAL</t>
  </si>
  <si>
    <t>JEFE DE SUPERVISIÓN ESTRUCTURAS-ARQUITECTURA</t>
  </si>
  <si>
    <t>JEFE DE SUPERVISIÓN INSTALACIONES</t>
  </si>
  <si>
    <t>DIBUJANTE</t>
  </si>
  <si>
    <t>INGENIERO EN COSTOS</t>
  </si>
  <si>
    <t>TOPOGRAFO</t>
  </si>
  <si>
    <t>CADENERO</t>
  </si>
  <si>
    <t>clave:</t>
  </si>
  <si>
    <t>MES   3</t>
  </si>
  <si>
    <t>MES   2</t>
  </si>
  <si>
    <t>MES   1 REVISIÓN DEL PROYECTO</t>
  </si>
  <si>
    <t>COORDINADOR GENERAL DE OBRA</t>
  </si>
  <si>
    <t>TOPÓGRAFO</t>
  </si>
  <si>
    <t>SUBTOTAL (3)</t>
  </si>
  <si>
    <t xml:space="preserve">TOTAL </t>
  </si>
  <si>
    <t>ANEXO T1</t>
  </si>
  <si>
    <t>ANEXO T2</t>
  </si>
  <si>
    <t xml:space="preserve">Invitación y número </t>
  </si>
  <si>
    <t>Carácter de la invitación  y número de invitación.</t>
  </si>
  <si>
    <t>Formato:</t>
  </si>
  <si>
    <t>T3</t>
  </si>
  <si>
    <t>Fecha:</t>
  </si>
  <si>
    <t>OBRA:</t>
  </si>
  <si>
    <t>No. Concurso:</t>
  </si>
  <si>
    <t>UBICACIÓN:</t>
  </si>
  <si>
    <t>Empresa:</t>
  </si>
  <si>
    <t>NOMBRE</t>
  </si>
  <si>
    <t>PROFESIÓN</t>
  </si>
  <si>
    <t>No. CÉDULA</t>
  </si>
  <si>
    <t>NOMBRE  OBRA</t>
  </si>
  <si>
    <t>INSTITUCIÓN CONTRATANTE</t>
  </si>
  <si>
    <t>M2</t>
  </si>
  <si>
    <t>IMPORTE</t>
  </si>
  <si>
    <t>CARGO</t>
  </si>
  <si>
    <t>PROFESIONISTA</t>
  </si>
  <si>
    <t>PROFESIONAL</t>
  </si>
  <si>
    <t>DESEMPEÑADO</t>
  </si>
  <si>
    <t>SUPERVISORES:</t>
  </si>
  <si>
    <t>ADMINISTRATIVOS:</t>
  </si>
  <si>
    <t>CURRÍCULUM VITAE DE LOS DIRECTIVOS, PROFESIONISTAS TÉCNICOS Y ADMINISTRATIVOS QUE SE ENCARGARÁN 
DIRECTAMENTE DE LA ADMINISTRACIÓN DE LOS TRABAJOS OBJETO DE ESTA INVITACIÓN.</t>
  </si>
  <si>
    <t xml:space="preserve"> ANEXO T3</t>
  </si>
  <si>
    <t>ANEXO E3</t>
  </si>
  <si>
    <t>PRESUPUESTO POR PLANTILLA DE LOS SERVICIOS A REALIZAR</t>
  </si>
  <si>
    <t>QUE PARTICIPA EN LA LICITACIÓN</t>
  </si>
  <si>
    <t>ANÁLISIS DEL FACTOR DE SALARIO REAL INDICANDO SALARIOS BÁSICOS DE PLANTILLA</t>
  </si>
  <si>
    <t>FECHA:</t>
  </si>
  <si>
    <t>UNIDAD:</t>
  </si>
  <si>
    <t>LOCALIZACIÓN DE LA OBRA:</t>
  </si>
  <si>
    <t>ZONA ECONÓMICA No.</t>
  </si>
  <si>
    <t>SALARIO MÍNIMO GENERAL: $</t>
  </si>
  <si>
    <t>C O N C E P T O S</t>
  </si>
  <si>
    <t>PARA SALARIO MÍNIMO</t>
  </si>
  <si>
    <t xml:space="preserve">PARA SALARIO </t>
  </si>
  <si>
    <t>MAYOR AL MÍNIMO</t>
  </si>
  <si>
    <t>I.   DÍAS CALENDARIO</t>
  </si>
  <si>
    <t xml:space="preserve">     DÍAS AGUINALDO</t>
  </si>
  <si>
    <t xml:space="preserve">     DÍAS POR PRIMA VACACIÓNAL =        DÍAS X            %</t>
  </si>
  <si>
    <t>II.  DÍAS DE PERCEPCIÓN LABORADOS AL AÑO            SUMA =</t>
  </si>
  <si>
    <t xml:space="preserve">    DÍAS  DOMINGO    </t>
  </si>
  <si>
    <t xml:space="preserve">    DÍAS DE VACACONES</t>
  </si>
  <si>
    <t xml:space="preserve">    DÍAS FESTIVOS OFICIALES (POR LEY)</t>
  </si>
  <si>
    <t xml:space="preserve">    DÍAS PERDIDOS POR CONDICIONES DE CLIMA</t>
  </si>
  <si>
    <t xml:space="preserve">    DÍAS POR CONDICIONES SINDICALES</t>
  </si>
  <si>
    <t>III. DÍAS NO LABORADOS AL AÑO                                   SUMA =</t>
  </si>
  <si>
    <t xml:space="preserve">    </t>
  </si>
  <si>
    <t xml:space="preserve"> DÍAS EQUIVALENTES POR SEGURO SOCIAL, CUOTAS</t>
  </si>
  <si>
    <t xml:space="preserve">     (19.725 y 24.225 %)  (II)  =</t>
  </si>
  <si>
    <t xml:space="preserve">     DÍAS EQUIVALENTES POR SEGURO SOCIAL, GUARDERÍAS</t>
  </si>
  <si>
    <t xml:space="preserve">           1%  (I)  =</t>
  </si>
  <si>
    <t xml:space="preserve">     DÍAS EQUIVALENTES POR IMPUESTO SOBRE</t>
  </si>
  <si>
    <t xml:space="preserve">     REMUNERACIONES PAGADAS.</t>
  </si>
  <si>
    <t xml:space="preserve">           1%  (II)</t>
  </si>
  <si>
    <t>V.  DÍAS EQUIVALENTES DE PRESTACIONES</t>
  </si>
  <si>
    <t xml:space="preserve">      AL AÑO                                                                       SUMA =</t>
  </si>
  <si>
    <t>VI. DÍAS EQUIVALENTES COSTO ANUAL</t>
  </si>
  <si>
    <t xml:space="preserve">           (II) + (V)</t>
  </si>
  <si>
    <t xml:space="preserve">     FACTORES DE SALARIO REAL</t>
  </si>
  <si>
    <t xml:space="preserve">          (VI) / (IV)</t>
  </si>
  <si>
    <t xml:space="preserve">                                          </t>
  </si>
  <si>
    <t xml:space="preserve">                                         (CON CUATRO DECIMALES:)</t>
  </si>
  <si>
    <r>
      <t>NOMBRE, CARGO Y FIRMA</t>
    </r>
    <r>
      <rPr>
        <sz val="10"/>
        <color theme="1"/>
        <rFont val="Arial"/>
        <family val="2"/>
      </rPr>
      <t>:</t>
    </r>
  </si>
  <si>
    <t>Invitación No.</t>
  </si>
  <si>
    <t xml:space="preserve">CÁLCULO DEL FACTOR DE INDIRECTOS  </t>
  </si>
  <si>
    <t>C O N C E P T O</t>
  </si>
  <si>
    <t>COSTO DIRECTO TOTAL DE LA OBRA</t>
  </si>
  <si>
    <t>$</t>
  </si>
  <si>
    <t>IMPORTE DE LOS GASTOS DE OFICINA CENTRAL</t>
  </si>
  <si>
    <t>IMPORTE DE LOS GASTOS DE OFICINA EN LA OBRA</t>
  </si>
  <si>
    <t>I. HONORARIOS, SUELDOS Y PRESTACIONES</t>
  </si>
  <si>
    <t>a)        PERSONAL DIRECTIVO</t>
  </si>
  <si>
    <t>b)        PERSONAL TÉCNICO</t>
  </si>
  <si>
    <t>c)        PERSONAL ADMINISTRATIVO</t>
  </si>
  <si>
    <t>d)        CUOTA PATRONAL DEL SEGURO SOCIAL Y DEL INFONAVIT</t>
  </si>
  <si>
    <t>e)        PRESTACIONES Q QUE OBLIGA LA LEY FEDERAL DE TRABAJO PARA EL PERSONAL ENUNCIADO EN LOS INCISOS a, b y c.</t>
  </si>
  <si>
    <t>f)         PASAJES Y VIÁTICOS DEL PERSONAL ENUNCIADO EN LOS INCISOS a, b y c.</t>
  </si>
  <si>
    <t>g)        LOS QUE DERIVEN DE LA SUSCRIPCIÓN DE CONTRATOS DE TRABAJO, PARA EL PERSONAL ENUNCIADO EN LOS INCISOS a, b y c.</t>
  </si>
  <si>
    <t>SUBTOTALES</t>
  </si>
  <si>
    <t>II. DEPRECIACION, MANTENIMIENTO Y RENTAS (DE PROCEDER EN SU CASO)</t>
  </si>
  <si>
    <t>a)        EDIFICIOS Y LOCALES</t>
  </si>
  <si>
    <t>b)        LOCALES DE MANTENIMIENTO Y GUARDA</t>
  </si>
  <si>
    <t>c)        BODEGAS</t>
  </si>
  <si>
    <t>d)        INSTALACIONES GENERALES</t>
  </si>
  <si>
    <t>e)        EQUIPOS, MUEBLES Y ENSERES</t>
  </si>
  <si>
    <t>f)         DEPRECIACION O RENTA Y OPERACIÓN DE VEHICULOS</t>
  </si>
  <si>
    <t>g)        CAMPAMENTOS</t>
  </si>
  <si>
    <t>III. SERVICIOS</t>
  </si>
  <si>
    <t>a)        CONSULTORES, ASESORES, SERVICIOS Y LABORATORIOS</t>
  </si>
  <si>
    <t>b)        ESTUDIOS E INVESTIGACIONES</t>
  </si>
  <si>
    <t>IV. FLETES Y ACARREOS (DE PROCEDER EN SU CASO)</t>
  </si>
  <si>
    <t>a)        CAMPAMENTOS</t>
  </si>
  <si>
    <t>b)        EQUIPO DE CONSTRUCCIÓN</t>
  </si>
  <si>
    <t>c)        PLANTAS Y ELEMENTOS PARA INSTALACIONES</t>
  </si>
  <si>
    <t>d)        MOBILIARIO</t>
  </si>
  <si>
    <t>V. GASTOS DE OFICINA</t>
  </si>
  <si>
    <t>a)        PAPELERIA Y UTILES DE ESCRITORIO</t>
  </si>
  <si>
    <t>b)        CORREOS, FAX, TELEFONO, TELEGRAFOS, RADIO</t>
  </si>
  <si>
    <t>c)        SITUACION DE FONDOS</t>
  </si>
  <si>
    <t>d)        COPIAS Y DUPLICADOS</t>
  </si>
  <si>
    <t>e)        LUZ, GAS Y OTROS CONSUMOS</t>
  </si>
  <si>
    <t>f)         GASTOS DEL PROCEDIMIENTO</t>
  </si>
  <si>
    <t>VI. CAPACITACIÓN Y ADIESTRAMIENTO</t>
  </si>
  <si>
    <t>VII. SEGURIDAD E HIGIENE</t>
  </si>
  <si>
    <t>VIII. SEGUROS Y FIANZAS</t>
  </si>
  <si>
    <t>IX. TRABAJOS PREVIOS Y AUXILIARES (DE PROCEDER EN SU CASO)</t>
  </si>
  <si>
    <t xml:space="preserve">        a)        CONSTRUCCIÓN Y CONSERVACIÓN DE CAMINOS DE ACCESO</t>
  </si>
  <si>
    <t xml:space="preserve">        b)        MONTAJES Y DESMANTELAMIENTOS DE EQUIPO</t>
  </si>
  <si>
    <t xml:space="preserve">        c)        CONSTRUCCIÓN DE INSTALACIONES GENERALES</t>
  </si>
  <si>
    <t xml:space="preserve">1.- DE CAMPAMENTO            </t>
  </si>
  <si>
    <t xml:space="preserve">           2.- DE EQUIPO DE CONSTRUCCIÓN</t>
  </si>
  <si>
    <t>3.- DE PLANTAS Y ELEMENTOS PARA INSTALACIONES</t>
  </si>
  <si>
    <t>TOTALES DE  GASTOS INDIRECTOS  $=</t>
  </si>
  <si>
    <t>SUMA TOTAL DE ADMINISTRATCIÓN CENTRAL Y DE CAMPO</t>
  </si>
  <si>
    <t>% DE INDIRECTO</t>
  </si>
  <si>
    <t xml:space="preserve">NOMBRE, CARGO Y FIRMA </t>
  </si>
  <si>
    <t xml:space="preserve">invitación </t>
  </si>
  <si>
    <t>Número de la invitación, indicado en la convocatoria.</t>
  </si>
  <si>
    <t>Obra y unidad</t>
  </si>
  <si>
    <t xml:space="preserve">Obra: nueva, ampliación, remodelación, etc., de la Unidad. </t>
  </si>
  <si>
    <t>El nombre de la calle, número, colonia, código postal, localidad y ciudad, donde se ubica el inmueble motivo de los servicios.</t>
  </si>
  <si>
    <t xml:space="preserve">Plazo </t>
  </si>
  <si>
    <t>El plazo para la ejecución de los trabajos de los servicios relacionados con la obra pública, determinado en días naturales, establecido en la convocatoria .</t>
  </si>
  <si>
    <t>Importes por administración central</t>
  </si>
  <si>
    <t>El costo correspondiente a las oficinas centrales del contratista, que comprenderá únicamente los gastos necesarios para dar apoyo técnico y administrativo a la superintendencia del contratista, encargada directamente de los trabajos de los servicios relacionados con la obra pública.</t>
  </si>
  <si>
    <t>Importes por administración de campo</t>
  </si>
  <si>
    <t>El costo correspondiente a los gastos generales relativos a las oficinas de campo del contratista</t>
  </si>
  <si>
    <t>Costo total por administración central</t>
  </si>
  <si>
    <t>El importe total que resulte de la suma de todos los gastos generales aplicables a la administración central.</t>
  </si>
  <si>
    <t>Costo total por administración de campo.</t>
  </si>
  <si>
    <t>El importe total que resulte de la suma de todos los gastos generales aplicables a la administración de campo.</t>
  </si>
  <si>
    <t>Suma total</t>
  </si>
  <si>
    <t>La suma total de administración central más administración de campo.</t>
  </si>
  <si>
    <t>Porcentaje de Indirecto</t>
  </si>
  <si>
    <t>El porcentaje que resulte de dividir el importe total por concepto de administración central y de campo entre el costo directo de los trabajos de los servicios relacionados con la obra pública.</t>
  </si>
  <si>
    <t xml:space="preserve">CÁLCULO DEL FACTOR DE UTILIDAD. </t>
  </si>
  <si>
    <r>
      <t xml:space="preserve">NOMBRE, CARGO Y FIRMA </t>
    </r>
    <r>
      <rPr>
        <sz val="12"/>
        <rFont val="Arial"/>
        <family val="2"/>
      </rPr>
      <t xml:space="preserve">   (7)</t>
    </r>
  </si>
  <si>
    <t>invitación</t>
  </si>
  <si>
    <t>El número de la invitación, indicado en la convocatoria.</t>
  </si>
  <si>
    <t>El tipo de obra: obra nueva, ampliación, remodelación, etc. y Unidad</t>
  </si>
  <si>
    <t>El plazo en que se ejecutará la obra, determinado en días naturales, establecidos en la convocatoria.</t>
  </si>
  <si>
    <t>Monto de la utilidad propuesta,</t>
  </si>
  <si>
    <t>Porcentaje</t>
  </si>
  <si>
    <t>FACTOR DE SALARIO REAL</t>
  </si>
  <si>
    <t>Invitación</t>
  </si>
  <si>
    <t xml:space="preserve">Invitación </t>
  </si>
  <si>
    <t>Objeto y Unidad:</t>
  </si>
  <si>
    <t xml:space="preserve">Ubicación:  </t>
  </si>
  <si>
    <t>Invitación:</t>
  </si>
  <si>
    <t>Ubicación:</t>
  </si>
  <si>
    <t>ANEXO E2</t>
  </si>
  <si>
    <t>E3</t>
  </si>
  <si>
    <t>PROGRAMA CALENDARIZADO MENSUAL CON MONTOS Y PORCENTAJE DE LOS SERVICIOS A EJECUTAR.</t>
  </si>
  <si>
    <t>MES   8</t>
  </si>
  <si>
    <t>MES   9</t>
  </si>
  <si>
    <t>MES   11</t>
  </si>
  <si>
    <t>MES   12</t>
  </si>
  <si>
    <t>MES   13</t>
  </si>
  <si>
    <t>MES   14</t>
  </si>
  <si>
    <t>Unidad Iztapalapa</t>
  </si>
  <si>
    <t>ANEXO E1</t>
  </si>
  <si>
    <t>E1</t>
  </si>
  <si>
    <t>E2</t>
  </si>
  <si>
    <t>Anexo E3</t>
  </si>
  <si>
    <t>Anexo E2</t>
  </si>
  <si>
    <t xml:space="preserve"> ANEXO E4</t>
  </si>
  <si>
    <t>ANEXO E6</t>
  </si>
  <si>
    <t>JEFE DE SUPERVISIÓN ARQUITECTURA</t>
  </si>
  <si>
    <t>JEFE DE SUPERVISIÓN ESTRUCTURAS</t>
  </si>
  <si>
    <t>SUPERVISOR FRENTE DE ARQUITECTURA</t>
  </si>
  <si>
    <t>SUPERVISOR FRENTE DE INSTALACIONES ELÉCTRICAS</t>
  </si>
  <si>
    <t>SUPERVISOR FRENTE DE INSTALACIONES HIDRÁULICAS-SANITARIAS</t>
  </si>
  <si>
    <t>SUPERVISOR FRENTE DE INSTALACIONES DE TELECOMUNICACIÓN</t>
  </si>
  <si>
    <t>SUPERVISOR FRENTE DE INSTALACIONES DE GAS L.P. Y GASES ESPECIALES</t>
  </si>
  <si>
    <t>CUANTIFICADOR</t>
  </si>
  <si>
    <t>SUPERVISOR DE CONTROL DE CALIDAD</t>
  </si>
  <si>
    <t>PRUEBAS DE CONTROL DE CALIDAD</t>
  </si>
  <si>
    <t>SUPERVISOR FRENTE DE INSTALACIONES ELECTRICAS</t>
  </si>
  <si>
    <t>SUPERVISOR FRENTE DE INSTALACIONES DE AIRE ACONDICIONADO Y EXTRACCIÓN</t>
  </si>
  <si>
    <t>SUPERVISOR FRENTE DE INSTALACIONES AIRE ACONDICIONADO Y EXTRACCIÓN</t>
  </si>
  <si>
    <t>SUPERVISOR FRENTE GAS L.P Y GASES ESPECIALES</t>
  </si>
  <si>
    <t>SUPERVISOR FRENTE TELECOMUNICACIONES</t>
  </si>
  <si>
    <t>SUPERVISOR CONTROL DE CALIDAD</t>
  </si>
  <si>
    <t>En la columna D la cantidad de personal. En la columna F se indicará el salario base para cada uno de las actividades y en la columna G el Factor de Salario Real que aplique a cada uno.  En el encabezado de la columnas I, el licitante indicará el factor de Indirectos de su propuesta. En el encabezado de la columna K, el licitante indicará el factor de utilidad de su propuesta.</t>
  </si>
  <si>
    <t>Habilitación y equipamiento del módulo "A" del edificio de Ciencia y Tecnología</t>
  </si>
  <si>
    <t>SUPERVISIÓN EXTERNA PARA LA HABILITACIÓN Y EQUIPAMIENTO DEL MÓDULO "A" DEL EDIFICIO DE CIENCIA Y TECNOLOGÍA DE LA UNIDAD IZTAPALAPA</t>
  </si>
  <si>
    <t>Avenida San Rafael Atlixco No. 186, Colonia Leyes de Reforma 1A Sección, C.P. 09310, Alcaldía Iztapalapa, Ciudad de México.</t>
  </si>
  <si>
    <t>365 días naturales</t>
  </si>
  <si>
    <t>COORDINADORES:</t>
  </si>
  <si>
    <t>IMPRESIÓN DEL NOMBRE O PAPEL MEMBRETADO DE LA PERSONA LICITANTE</t>
  </si>
  <si>
    <t xml:space="preserve">RELACIÓN DE CONTRATOS QUE ACREDITAN LA EXPERIENCIA Y CAPACIDAD TÉCNICA DE LA PERSONA LICITANTE EN LOS ÚLTIMOS TRES AÑOS. </t>
  </si>
  <si>
    <t>RELACIÓN DE CONTRATOS QUE ACREDITAN LA EXPERIENCIA Y CAPACIDAD TÉCNICA DE LA PERSONA LICITANTE EN EN TRABAJOS SIMILARES</t>
  </si>
  <si>
    <t>Nombre, cargo y firma del representante legal de la persona licitante.</t>
  </si>
  <si>
    <t>Nombre y apellidos, cargo y firma del representante legal de la persona licitante.</t>
  </si>
  <si>
    <t>La descripción sintética de la obra realizada por la persona licitante con cada Dependencia, Entidad o particular</t>
  </si>
  <si>
    <t>La ubicación de la obra ejecutada por la persona licitante.</t>
  </si>
  <si>
    <t>Fechas de inicio y terminación de las obras realizadas por la persona licitante (día, mes y año)</t>
  </si>
  <si>
    <t xml:space="preserve">EN ESTE APARTADO la persona licitante DEBERÁ ANOTAR EL MONTO Y PORCENTAJE DE LA UTILIDAD.
MONTO DE LA UTILIDAD PROPUESTA:
$ (5) _______________________________
PORCENTAJE
(6) ____________________%
</t>
  </si>
  <si>
    <t>El monto del cargo por utilidad que la persona licitante propone.</t>
  </si>
  <si>
    <t>El porcentaje del cargo por utilidad que la persona licitante propone.</t>
  </si>
  <si>
    <t>Número de niveles de la obra ejecutada por la persona licitante.</t>
  </si>
  <si>
    <t>El importe aproximado de cada contrato, incluyendo convenios ampliatorios de los trabajos ejecutados por la persona licitante.</t>
  </si>
  <si>
    <t>NOTA: LA PERSONA LICITANTE DEBERÁ RELACIONAR LOS TRABAJOS QUE HAYA REALIZADO, LOS QUE DEBERÁN CORRESPONDER A LOS EJECUTADOS O SE ENCUENTREN EN PROCESO, DENTRO DE UN LAPSO NO MAYOR A LOS ÚLTIMOS TRES AÑOS, LA INFORMACIÓN QUE SE DESCRIBA EN EL ANEXO, DEBERÁ SOPORTARSE, PARA PROYECTOS EN PROCESO, MEDIANTE COPIA SIMPLE DE CONTRATO,  Y PARA PROYECTOS TERMINADOS, MEDIANTE COPIA SIMPLE DE CONTRATO Y EL DOCUMENTO EN EL QUE CONSTE LA RECEPCIÓN DE LOS TRABAJOS.</t>
  </si>
  <si>
    <r>
      <t>UAM.CRG.LP.</t>
    </r>
    <r>
      <rPr>
        <sz val="11"/>
        <color rgb="FFFF0000"/>
        <rFont val="Arial"/>
        <family val="2"/>
      </rPr>
      <t>XX</t>
    </r>
    <r>
      <rPr>
        <sz val="11"/>
        <rFont val="Arial"/>
        <family val="2"/>
      </rPr>
      <t>.2021</t>
    </r>
  </si>
  <si>
    <t>UAM.CRG.LP.XX.2021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</si>
</sst>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44" formatCode="_-&quot;$&quot;* #,##0.00_-;\-&quot;$&quot;* #,##0.00_-;_-&quot;$&quot;* &quot;-&quot;??_-;_-@_-"/>
    <numFmt numFmtId="43" formatCode="_-* #,##0.00_-;\-* #,##0.00_-;_-* &quot;-&quot;??_-;_-@_-"/>
    <numFmt numFmtId="164" formatCode="&quot;$&quot;#,##0.00"/>
    <numFmt numFmtId="165" formatCode="_-[$€-2]* #,##0.00_-;\-[$€-2]* #,##0.00_-;_-[$€-2]* &quot;-&quot;??_-"/>
    <numFmt numFmtId="166" formatCode="#,##0.000"/>
    <numFmt numFmtId="167" formatCode="[$-80A]d&quot; de &quot;mmmm&quot; de &quot;yyyy;@"/>
  </numFmts>
  <fonts count="67" x14ac:knownFonts="1">
    <font>
      <sz val="10"/>
      <name val="Arial"/>
    </font>
    <font>
      <sz val="11"/>
      <color theme="1"/>
      <name val="Calibri"/>
      <family val="2"/>
      <scheme val="minor"/>
    </font>
    <font>
      <sz val="10"/>
      <name val="Arial"/>
      <family val="2"/>
    </font>
    <font>
      <b/>
      <sz val="12"/>
      <name val="Arial"/>
      <family val="2"/>
    </font>
    <font>
      <sz val="8"/>
      <name val="Arial"/>
      <family val="2"/>
    </font>
    <font>
      <sz val="9"/>
      <name val="Arial"/>
      <family val="2"/>
    </font>
    <font>
      <b/>
      <sz val="10"/>
      <name val="Arial"/>
      <family val="2"/>
    </font>
    <font>
      <b/>
      <sz val="11"/>
      <name val="Century Gothic"/>
      <family val="2"/>
    </font>
    <font>
      <sz val="10"/>
      <name val="Century Gothic"/>
      <family val="2"/>
    </font>
    <font>
      <sz val="9"/>
      <name val="Century Gothic"/>
      <family val="2"/>
    </font>
    <font>
      <sz val="8"/>
      <name val="Century Gothic"/>
      <family val="2"/>
    </font>
    <font>
      <b/>
      <sz val="10"/>
      <name val="Century Gothic"/>
      <family val="2"/>
    </font>
    <font>
      <b/>
      <sz val="9"/>
      <name val="Century Gothic"/>
      <family val="2"/>
    </font>
    <font>
      <b/>
      <sz val="12"/>
      <name val="Century Gothic"/>
      <family val="2"/>
    </font>
    <font>
      <b/>
      <sz val="8"/>
      <name val="Century Gothic"/>
      <family val="2"/>
    </font>
    <font>
      <b/>
      <sz val="8"/>
      <name val="Arial"/>
      <family val="2"/>
    </font>
    <font>
      <sz val="10"/>
      <name val="Arial"/>
      <family val="2"/>
    </font>
    <font>
      <b/>
      <sz val="11"/>
      <name val="Arial"/>
      <family val="2"/>
    </font>
    <font>
      <b/>
      <sz val="9"/>
      <name val="Arial"/>
      <family val="2"/>
    </font>
    <font>
      <sz val="11"/>
      <name val="Arial"/>
      <family val="2"/>
    </font>
    <font>
      <sz val="12"/>
      <name val="Arial"/>
      <family val="2"/>
    </font>
    <font>
      <sz val="10"/>
      <name val="Arial"/>
      <family val="2"/>
    </font>
    <font>
      <b/>
      <sz val="16"/>
      <name val="Arial"/>
      <family val="2"/>
    </font>
    <font>
      <b/>
      <sz val="14"/>
      <name val="Arial"/>
      <family val="2"/>
    </font>
    <font>
      <b/>
      <vertAlign val="superscript"/>
      <sz val="11"/>
      <name val="Arial"/>
      <family val="2"/>
    </font>
    <font>
      <i/>
      <sz val="11"/>
      <name val="Arial"/>
      <family val="2"/>
    </font>
    <font>
      <sz val="14"/>
      <name val="Arial"/>
      <family val="2"/>
    </font>
    <font>
      <vertAlign val="superscript"/>
      <sz val="14"/>
      <name val="Arial"/>
      <family val="2"/>
    </font>
    <font>
      <sz val="10"/>
      <name val="Arial"/>
      <family val="2"/>
    </font>
    <font>
      <sz val="10"/>
      <name val="Arial"/>
      <family val="2"/>
    </font>
    <font>
      <b/>
      <u/>
      <sz val="11"/>
      <name val="Arial"/>
      <family val="2"/>
    </font>
    <font>
      <sz val="5"/>
      <name val="Arial"/>
      <family val="2"/>
    </font>
    <font>
      <sz val="7"/>
      <name val="Arial"/>
      <family val="2"/>
    </font>
    <font>
      <b/>
      <u/>
      <sz val="18"/>
      <color indexed="9"/>
      <name val="Arial"/>
      <family val="2"/>
    </font>
    <font>
      <sz val="6"/>
      <name val="Century Gothic"/>
      <family val="2"/>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sz val="16"/>
      <color theme="1"/>
      <name val="Calibri"/>
      <family val="2"/>
      <scheme val="minor"/>
    </font>
    <font>
      <b/>
      <sz val="14"/>
      <name val="Century Gothic"/>
      <family val="2"/>
    </font>
    <font>
      <b/>
      <sz val="11"/>
      <color theme="1"/>
      <name val="Arial"/>
      <family val="2"/>
    </font>
    <font>
      <b/>
      <sz val="14"/>
      <color theme="1"/>
      <name val="Arial"/>
      <family val="2"/>
    </font>
    <font>
      <b/>
      <sz val="12"/>
      <color theme="1"/>
      <name val="Arial"/>
      <family val="2"/>
    </font>
    <font>
      <sz val="12"/>
      <color theme="1"/>
      <name val="Arial"/>
      <family val="2"/>
    </font>
    <font>
      <sz val="10"/>
      <color theme="1"/>
      <name val="Arial"/>
      <family val="2"/>
    </font>
    <font>
      <sz val="8"/>
      <color theme="1"/>
      <name val="Arial"/>
      <family val="2"/>
    </font>
    <font>
      <b/>
      <sz val="10"/>
      <color theme="1"/>
      <name val="Arial"/>
      <family val="2"/>
    </font>
    <font>
      <sz val="9"/>
      <color theme="1"/>
      <name val="Arial"/>
      <family val="2"/>
    </font>
    <font>
      <b/>
      <sz val="8"/>
      <color theme="1"/>
      <name val="Arial"/>
      <family val="2"/>
    </font>
    <font>
      <b/>
      <sz val="20"/>
      <color rgb="FFFF0000"/>
      <name val="Arial Black"/>
      <family val="2"/>
    </font>
    <font>
      <b/>
      <sz val="20"/>
      <name val="Arial Black"/>
      <family val="2"/>
    </font>
    <font>
      <b/>
      <sz val="16"/>
      <color theme="1"/>
      <name val="Arial"/>
      <family val="2"/>
    </font>
    <font>
      <sz val="10"/>
      <color indexed="12"/>
      <name val="Arial"/>
      <family val="2"/>
    </font>
    <font>
      <b/>
      <sz val="16"/>
      <name val="Arial Black"/>
      <family val="2"/>
    </font>
    <font>
      <sz val="12"/>
      <color indexed="8"/>
      <name val="Times New Roman"/>
      <family val="1"/>
    </font>
    <font>
      <b/>
      <sz val="12"/>
      <color indexed="8"/>
      <name val="Times New Roman"/>
      <family val="1"/>
    </font>
    <font>
      <sz val="18"/>
      <color rgb="FFFF0000"/>
      <name val="Arial Black"/>
      <family val="2"/>
    </font>
    <font>
      <sz val="18"/>
      <name val="Arial Black"/>
      <family val="2"/>
    </font>
    <font>
      <sz val="18"/>
      <name val="Arial"/>
      <family val="2"/>
    </font>
    <font>
      <b/>
      <sz val="20"/>
      <name val="Arial"/>
      <family val="2"/>
    </font>
    <font>
      <sz val="12"/>
      <color theme="1"/>
      <name val="Calibri"/>
      <family val="2"/>
      <scheme val="minor"/>
    </font>
    <font>
      <sz val="14"/>
      <color theme="1"/>
      <name val="Calibri"/>
      <family val="2"/>
      <scheme val="minor"/>
    </font>
    <font>
      <sz val="8"/>
      <color theme="1"/>
      <name val="Calibri"/>
      <family val="2"/>
      <scheme val="minor"/>
    </font>
    <font>
      <sz val="11"/>
      <color rgb="FFFF0000"/>
      <name val="Arial"/>
      <family val="2"/>
    </font>
    <font>
      <b/>
      <sz val="11"/>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rgb="FFFFFF00"/>
        <bgColor indexed="64"/>
      </patternFill>
    </fill>
  </fills>
  <borders count="147">
    <border>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auto="1"/>
      </left>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thin">
        <color theme="1" tint="0.24994659260841701"/>
      </left>
      <right style="thin">
        <color theme="0" tint="-0.499984740745262"/>
      </right>
      <top style="thin">
        <color theme="1" tint="0.24994659260841701"/>
      </top>
      <bottom style="thin">
        <color theme="0" tint="-0.499984740745262"/>
      </bottom>
      <diagonal/>
    </border>
    <border>
      <left style="thin">
        <color theme="0" tint="-0.499984740745262"/>
      </left>
      <right style="thin">
        <color theme="0" tint="-0.499984740745262"/>
      </right>
      <top style="thin">
        <color theme="1" tint="0.24994659260841701"/>
      </top>
      <bottom style="thin">
        <color theme="0" tint="-0.499984740745262"/>
      </bottom>
      <diagonal/>
    </border>
    <border>
      <left style="thin">
        <color theme="0" tint="-0.499984740745262"/>
      </left>
      <right style="thin">
        <color theme="1" tint="0.24994659260841701"/>
      </right>
      <top style="thin">
        <color theme="1" tint="0.24994659260841701"/>
      </top>
      <bottom style="thin">
        <color theme="0" tint="-0.499984740745262"/>
      </bottom>
      <diagonal/>
    </border>
    <border>
      <left style="thin">
        <color theme="1" tint="0.24994659260841701"/>
      </left>
      <right style="thin">
        <color theme="0" tint="-0.499984740745262"/>
      </right>
      <top style="thin">
        <color theme="0" tint="-0.499984740745262"/>
      </top>
      <bottom style="thin">
        <color theme="1" tint="0.24994659260841701"/>
      </bottom>
      <diagonal/>
    </border>
    <border>
      <left style="thin">
        <color theme="0" tint="-0.499984740745262"/>
      </left>
      <right style="thin">
        <color theme="0" tint="-0.499984740745262"/>
      </right>
      <top style="thin">
        <color theme="0" tint="-0.499984740745262"/>
      </top>
      <bottom style="thin">
        <color theme="1" tint="0.24994659260841701"/>
      </bottom>
      <diagonal/>
    </border>
    <border>
      <left style="thin">
        <color theme="0" tint="-0.499984740745262"/>
      </left>
      <right style="thin">
        <color theme="1" tint="0.24994659260841701"/>
      </right>
      <top style="thin">
        <color theme="0" tint="-0.499984740745262"/>
      </top>
      <bottom style="thin">
        <color theme="1" tint="0.24994659260841701"/>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auto="1"/>
      </right>
      <top style="thin">
        <color auto="1"/>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auto="1"/>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auto="1"/>
      </right>
      <top/>
      <bottom style="thin">
        <color auto="1"/>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indexed="64"/>
      </left>
      <right style="thin">
        <color theme="0" tint="-0.34998626667073579"/>
      </right>
      <top style="thin">
        <color indexed="64"/>
      </top>
      <bottom style="thin">
        <color auto="1"/>
      </bottom>
      <diagonal/>
    </border>
    <border>
      <left style="thin">
        <color theme="0" tint="-0.34998626667073579"/>
      </left>
      <right style="thin">
        <color auto="1"/>
      </right>
      <top style="thin">
        <color indexed="64"/>
      </top>
      <bottom style="thin">
        <color auto="1"/>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auto="1"/>
      </right>
      <top style="thin">
        <color theme="0" tint="-0.34998626667073579"/>
      </top>
      <bottom/>
      <diagonal/>
    </border>
    <border>
      <left style="thin">
        <color indexed="64"/>
      </left>
      <right style="thin">
        <color indexed="64"/>
      </right>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8"/>
      </left>
      <right style="double">
        <color indexed="8"/>
      </right>
      <top style="double">
        <color indexed="8"/>
      </top>
      <bottom style="double">
        <color indexed="8"/>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8"/>
      </right>
      <top/>
      <bottom/>
      <diagonal/>
    </border>
    <border>
      <left style="thin">
        <color indexed="64"/>
      </left>
      <right style="double">
        <color indexed="64"/>
      </right>
      <top/>
      <bottom/>
      <diagonal/>
    </border>
    <border>
      <left style="thin">
        <color indexed="8"/>
      </left>
      <right style="thin">
        <color indexed="8"/>
      </right>
      <top/>
      <bottom/>
      <diagonal/>
    </border>
    <border>
      <left style="thin">
        <color indexed="8"/>
      </left>
      <right style="double">
        <color indexed="8"/>
      </right>
      <top/>
      <bottom/>
      <diagonal/>
    </border>
    <border>
      <left style="double">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double">
        <color indexed="8"/>
      </right>
      <top/>
      <bottom style="double">
        <color indexed="8"/>
      </bottom>
      <diagonal/>
    </border>
    <border>
      <left style="double">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right/>
      <top style="thin">
        <color indexed="8"/>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n">
        <color theme="0" tint="-0.499984740745262"/>
      </left>
      <right style="thin">
        <color theme="0" tint="-0.499984740745262"/>
      </right>
      <top style="thin">
        <color theme="1" tint="0.24994659260841701"/>
      </top>
      <bottom/>
      <diagonal/>
    </border>
    <border>
      <left style="thin">
        <color theme="0" tint="-0.499984740745262"/>
      </left>
      <right style="thin">
        <color theme="0" tint="-0.499984740745262"/>
      </right>
      <top/>
      <bottom style="thin">
        <color theme="1" tint="0.24994659260841701"/>
      </bottom>
      <diagonal/>
    </border>
    <border>
      <left/>
      <right style="thin">
        <color indexed="64"/>
      </right>
      <top style="medium">
        <color indexed="64"/>
      </top>
      <bottom style="thin">
        <color indexed="64"/>
      </bottom>
      <diagonal/>
    </border>
  </borders>
  <cellStyleXfs count="21">
    <xf numFmtId="0" fontId="0" fillId="0" borderId="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165" fontId="16" fillId="0" borderId="0" applyFont="0" applyFill="0" applyBorder="0" applyAlignment="0" applyProtection="0"/>
    <xf numFmtId="0" fontId="2" fillId="0" borderId="0"/>
    <xf numFmtId="44" fontId="2" fillId="0" borderId="0" applyFont="0" applyFill="0" applyBorder="0" applyAlignment="0" applyProtection="0"/>
    <xf numFmtId="165" fontId="21"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alignment horizontal="center" vertical="center"/>
    </xf>
    <xf numFmtId="0" fontId="2" fillId="0" borderId="0">
      <alignment horizontal="center" vertical="center"/>
    </xf>
    <xf numFmtId="0" fontId="2" fillId="0" borderId="0">
      <alignment horizontal="center"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8" fillId="0" borderId="0" applyFont="0" applyFill="0" applyBorder="0" applyAlignment="0" applyProtection="0"/>
    <xf numFmtId="0" fontId="1" fillId="0" borderId="0"/>
    <xf numFmtId="0" fontId="2" fillId="0" borderId="0">
      <alignment horizontal="center" vertical="center"/>
    </xf>
    <xf numFmtId="0" fontId="2" fillId="0" borderId="0"/>
  </cellStyleXfs>
  <cellXfs count="626">
    <xf numFmtId="0" fontId="0" fillId="0" borderId="0" xfId="0"/>
    <xf numFmtId="0" fontId="19" fillId="0" borderId="0" xfId="0" applyFont="1"/>
    <xf numFmtId="0" fontId="19" fillId="0" borderId="0" xfId="0" applyFont="1" applyBorder="1"/>
    <xf numFmtId="0" fontId="19" fillId="0" borderId="0" xfId="0" applyFont="1" applyFill="1" applyBorder="1" applyAlignment="1">
      <alignment vertical="center"/>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49" fontId="20" fillId="0" borderId="6" xfId="0" applyNumberFormat="1" applyFont="1" applyBorder="1" applyAlignment="1">
      <alignment horizontal="center" vertical="center"/>
    </xf>
    <xf numFmtId="49" fontId="20" fillId="0" borderId="7" xfId="0" applyNumberFormat="1" applyFont="1" applyBorder="1" applyAlignment="1">
      <alignment horizontal="center" vertical="center"/>
    </xf>
    <xf numFmtId="49" fontId="20" fillId="0" borderId="5" xfId="0" applyNumberFormat="1" applyFont="1" applyBorder="1" applyAlignment="1">
      <alignment horizontal="center"/>
    </xf>
    <xf numFmtId="49" fontId="20" fillId="0" borderId="28" xfId="0" applyNumberFormat="1" applyFont="1" applyBorder="1" applyAlignment="1">
      <alignment horizontal="center"/>
    </xf>
    <xf numFmtId="49" fontId="20" fillId="0" borderId="27" xfId="0" applyNumberFormat="1" applyFont="1" applyBorder="1" applyAlignment="1">
      <alignment horizontal="center"/>
    </xf>
    <xf numFmtId="49" fontId="20" fillId="0" borderId="29" xfId="0" applyNumberFormat="1" applyFont="1" applyBorder="1" applyAlignment="1"/>
    <xf numFmtId="49" fontId="20" fillId="0" borderId="22" xfId="0" applyNumberFormat="1" applyFont="1" applyBorder="1" applyAlignment="1"/>
    <xf numFmtId="49" fontId="20" fillId="0" borderId="25" xfId="0" applyNumberFormat="1" applyFont="1" applyBorder="1" applyAlignment="1">
      <alignment horizontal="center"/>
    </xf>
    <xf numFmtId="0" fontId="19" fillId="0" borderId="25" xfId="0" applyFont="1" applyBorder="1" applyAlignment="1">
      <alignment horizontal="center"/>
    </xf>
    <xf numFmtId="0" fontId="19" fillId="0" borderId="5" xfId="0" applyFont="1" applyBorder="1" applyAlignment="1">
      <alignment horizontal="center"/>
    </xf>
    <xf numFmtId="0" fontId="19" fillId="0" borderId="28" xfId="0" applyFont="1" applyBorder="1" applyAlignment="1">
      <alignment horizontal="center"/>
    </xf>
    <xf numFmtId="0" fontId="19" fillId="0" borderId="27" xfId="0" applyFont="1" applyBorder="1" applyAlignment="1">
      <alignment horizontal="center"/>
    </xf>
    <xf numFmtId="0" fontId="19" fillId="0" borderId="29" xfId="0" applyFont="1" applyBorder="1"/>
    <xf numFmtId="0" fontId="19" fillId="0" borderId="22" xfId="0" applyFont="1" applyBorder="1"/>
    <xf numFmtId="0" fontId="19" fillId="0" borderId="30" xfId="0" applyFont="1" applyBorder="1"/>
    <xf numFmtId="0" fontId="19" fillId="0" borderId="31" xfId="0" applyFont="1" applyBorder="1"/>
    <xf numFmtId="0" fontId="19" fillId="0" borderId="32" xfId="0" applyFont="1" applyBorder="1" applyAlignment="1">
      <alignment horizontal="center"/>
    </xf>
    <xf numFmtId="0" fontId="19" fillId="0" borderId="33" xfId="0" applyFont="1" applyBorder="1" applyAlignment="1">
      <alignment horizontal="center"/>
    </xf>
    <xf numFmtId="0" fontId="19" fillId="0" borderId="21" xfId="0" applyFont="1" applyBorder="1" applyAlignment="1">
      <alignment horizontal="center"/>
    </xf>
    <xf numFmtId="0" fontId="19" fillId="0" borderId="34" xfId="0" applyFont="1" applyBorder="1"/>
    <xf numFmtId="0" fontId="19" fillId="0" borderId="35" xfId="0" applyFont="1" applyBorder="1"/>
    <xf numFmtId="0" fontId="19" fillId="0" borderId="0" xfId="0" applyFont="1" applyAlignment="1">
      <alignment horizontal="left"/>
    </xf>
    <xf numFmtId="0" fontId="2" fillId="0" borderId="0" xfId="0" applyFont="1" applyBorder="1" applyAlignment="1"/>
    <xf numFmtId="0" fontId="2" fillId="0" borderId="27" xfId="0" applyFont="1" applyBorder="1" applyAlignment="1">
      <alignment horizontal="left" vertical="center"/>
    </xf>
    <xf numFmtId="0" fontId="17" fillId="0" borderId="27" xfId="0" applyFont="1" applyBorder="1" applyAlignment="1">
      <alignment horizontal="left"/>
    </xf>
    <xf numFmtId="0" fontId="17" fillId="0" borderId="0" xfId="0" applyFont="1" applyBorder="1" applyAlignment="1">
      <alignment horizontal="left"/>
    </xf>
    <xf numFmtId="0" fontId="17" fillId="0" borderId="0" xfId="0" applyFont="1" applyBorder="1" applyAlignment="1">
      <alignment horizontal="center"/>
    </xf>
    <xf numFmtId="165" fontId="25" fillId="0" borderId="0" xfId="7" applyFont="1" applyAlignment="1">
      <alignment vertical="center" wrapText="1"/>
    </xf>
    <xf numFmtId="165" fontId="6" fillId="0" borderId="0" xfId="7" applyFont="1" applyAlignment="1">
      <alignment horizontal="justify" vertical="center" wrapText="1"/>
    </xf>
    <xf numFmtId="165" fontId="6" fillId="0" borderId="0" xfId="7" applyFont="1" applyAlignment="1">
      <alignment horizontal="left" vertical="center" wrapText="1"/>
    </xf>
    <xf numFmtId="165" fontId="6" fillId="0" borderId="0" xfId="7" applyFont="1" applyAlignment="1">
      <alignment vertical="center" wrapText="1"/>
    </xf>
    <xf numFmtId="0" fontId="3" fillId="0" borderId="0" xfId="0" applyFont="1" applyAlignment="1">
      <alignment horizontal="center"/>
    </xf>
    <xf numFmtId="0" fontId="0" fillId="0" borderId="0" xfId="0" applyFill="1" applyBorder="1" applyAlignment="1">
      <alignment horizontal="center" vertical="center"/>
    </xf>
    <xf numFmtId="0" fontId="23" fillId="3" borderId="36" xfId="0" applyFont="1" applyFill="1" applyBorder="1" applyAlignment="1">
      <alignment horizontal="center" vertical="center"/>
    </xf>
    <xf numFmtId="0" fontId="23" fillId="0" borderId="36" xfId="0" applyFont="1" applyBorder="1" applyAlignment="1">
      <alignment horizontal="center" vertical="center"/>
    </xf>
    <xf numFmtId="0" fontId="19" fillId="0" borderId="0" xfId="0" applyFont="1" applyAlignment="1">
      <alignment horizontal="center" vertical="top"/>
    </xf>
    <xf numFmtId="0" fontId="19" fillId="0" borderId="0" xfId="0" applyFont="1" applyAlignment="1">
      <alignment horizontal="left" vertical="top"/>
    </xf>
    <xf numFmtId="0" fontId="0" fillId="0" borderId="0" xfId="0" applyAlignment="1">
      <alignment horizontal="center" vertical="top"/>
    </xf>
    <xf numFmtId="0" fontId="0" fillId="0" borderId="0" xfId="0" applyAlignment="1">
      <alignment horizontal="left" vertical="top"/>
    </xf>
    <xf numFmtId="0" fontId="2" fillId="0" borderId="0" xfId="0" applyFont="1" applyBorder="1" applyAlignment="1">
      <alignment vertical="center"/>
    </xf>
    <xf numFmtId="0" fontId="2" fillId="0" borderId="0" xfId="0" applyFont="1"/>
    <xf numFmtId="0" fontId="19" fillId="0" borderId="0" xfId="0" applyFont="1" applyAlignment="1">
      <alignment vertical="center" wrapText="1"/>
    </xf>
    <xf numFmtId="0" fontId="2" fillId="0" borderId="0" xfId="0" applyFont="1" applyAlignment="1">
      <alignment horizontal="left" indent="1"/>
    </xf>
    <xf numFmtId="0" fontId="0" fillId="0" borderId="0" xfId="0" applyAlignment="1">
      <alignment vertical="center"/>
    </xf>
    <xf numFmtId="0" fontId="0" fillId="2" borderId="0" xfId="0" applyFill="1" applyAlignment="1">
      <alignment vertical="center"/>
    </xf>
    <xf numFmtId="0" fontId="0" fillId="2" borderId="0" xfId="0" applyFill="1"/>
    <xf numFmtId="0" fontId="29" fillId="2" borderId="0" xfId="0" applyFont="1" applyFill="1" applyAlignment="1">
      <alignment vertical="center"/>
    </xf>
    <xf numFmtId="0" fontId="17" fillId="2" borderId="0" xfId="0" applyFont="1" applyFill="1" applyAlignment="1"/>
    <xf numFmtId="0" fontId="0" fillId="2" borderId="0" xfId="0" applyFill="1" applyAlignment="1"/>
    <xf numFmtId="0" fontId="6" fillId="2" borderId="0" xfId="0" applyFont="1" applyFill="1"/>
    <xf numFmtId="0" fontId="6" fillId="2" borderId="0" xfId="0" applyFont="1" applyFill="1" applyAlignment="1"/>
    <xf numFmtId="17" fontId="0" fillId="2" borderId="0" xfId="0" applyNumberFormat="1" applyFill="1" applyAlignment="1">
      <alignment vertical="center"/>
    </xf>
    <xf numFmtId="0" fontId="15" fillId="2" borderId="0" xfId="0" applyFont="1" applyFill="1" applyAlignment="1">
      <alignment horizontal="center"/>
    </xf>
    <xf numFmtId="0" fontId="6" fillId="2" borderId="0" xfId="0" applyFont="1" applyFill="1" applyAlignment="1">
      <alignment horizontal="center" wrapText="1"/>
    </xf>
    <xf numFmtId="0" fontId="6" fillId="2" borderId="0" xfId="0" applyFont="1" applyFill="1" applyAlignment="1">
      <alignment horizontal="center" vertical="center" wrapText="1"/>
    </xf>
    <xf numFmtId="0" fontId="15" fillId="0" borderId="0" xfId="0" applyFont="1" applyBorder="1" applyAlignment="1">
      <alignment horizontal="center"/>
    </xf>
    <xf numFmtId="0" fontId="18" fillId="5" borderId="43"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4" fillId="0" borderId="0" xfId="0" applyFont="1" applyFill="1" applyBorder="1" applyAlignment="1">
      <alignment horizontal="center"/>
    </xf>
    <xf numFmtId="0" fontId="5" fillId="0" borderId="48" xfId="0" applyFont="1" applyFill="1" applyBorder="1" applyAlignment="1">
      <alignment vertical="center" wrapText="1"/>
    </xf>
    <xf numFmtId="44" fontId="5" fillId="0" borderId="50" xfId="17" applyFont="1" applyFill="1" applyBorder="1" applyAlignment="1">
      <alignment horizontal="center" vertical="center"/>
    </xf>
    <xf numFmtId="4" fontId="5" fillId="0" borderId="50" xfId="17" applyNumberFormat="1" applyFont="1" applyFill="1" applyBorder="1" applyAlignment="1">
      <alignment horizontal="center" vertical="center"/>
    </xf>
    <xf numFmtId="164" fontId="18" fillId="0" borderId="49" xfId="0" applyNumberFormat="1" applyFont="1" applyBorder="1"/>
    <xf numFmtId="0" fontId="5" fillId="0" borderId="53" xfId="0" applyFont="1" applyFill="1" applyBorder="1"/>
    <xf numFmtId="44" fontId="5" fillId="0" borderId="56" xfId="17" applyFont="1" applyFill="1" applyBorder="1" applyAlignment="1">
      <alignment horizontal="center" vertical="center"/>
    </xf>
    <xf numFmtId="4" fontId="5" fillId="0" borderId="56" xfId="17" applyNumberFormat="1" applyFont="1" applyFill="1" applyBorder="1" applyAlignment="1">
      <alignment horizontal="center" vertical="center"/>
    </xf>
    <xf numFmtId="164" fontId="6" fillId="0" borderId="59" xfId="0" applyNumberFormat="1" applyFont="1" applyBorder="1"/>
    <xf numFmtId="164" fontId="6" fillId="0" borderId="60" xfId="0" applyNumberFormat="1" applyFont="1" applyBorder="1"/>
    <xf numFmtId="164" fontId="6" fillId="0" borderId="57" xfId="0" applyNumberFormat="1" applyFont="1" applyBorder="1"/>
    <xf numFmtId="0" fontId="5" fillId="0" borderId="61" xfId="0" applyFont="1" applyFill="1" applyBorder="1"/>
    <xf numFmtId="0" fontId="5" fillId="0" borderId="48" xfId="0" applyFont="1" applyFill="1" applyBorder="1" applyAlignment="1">
      <alignment wrapText="1"/>
    </xf>
    <xf numFmtId="164" fontId="6" fillId="0" borderId="49" xfId="0" applyNumberFormat="1" applyFont="1" applyBorder="1"/>
    <xf numFmtId="0" fontId="5" fillId="0" borderId="64" xfId="0" applyFont="1" applyFill="1" applyBorder="1" applyAlignment="1">
      <alignment vertical="center" wrapText="1"/>
    </xf>
    <xf numFmtId="4" fontId="5" fillId="5" borderId="54" xfId="0" applyNumberFormat="1" applyFont="1" applyFill="1" applyBorder="1" applyAlignment="1">
      <alignment horizontal="center" vertical="center" wrapText="1"/>
    </xf>
    <xf numFmtId="0" fontId="18" fillId="0" borderId="65" xfId="0" applyFont="1" applyFill="1" applyBorder="1"/>
    <xf numFmtId="0" fontId="15" fillId="0" borderId="2" xfId="0" applyFont="1" applyFill="1" applyBorder="1"/>
    <xf numFmtId="164" fontId="6" fillId="0" borderId="43" xfId="0" applyNumberFormat="1" applyFont="1" applyBorder="1"/>
    <xf numFmtId="0" fontId="18" fillId="0" borderId="68" xfId="0" applyFont="1" applyFill="1" applyBorder="1"/>
    <xf numFmtId="0" fontId="15" fillId="0" borderId="30" xfId="0" applyFont="1" applyFill="1" applyBorder="1"/>
    <xf numFmtId="164" fontId="6" fillId="0" borderId="69" xfId="0" applyNumberFormat="1" applyFont="1" applyBorder="1"/>
    <xf numFmtId="164" fontId="6" fillId="0" borderId="70" xfId="0" applyNumberFormat="1" applyFont="1" applyBorder="1"/>
    <xf numFmtId="0" fontId="18" fillId="0" borderId="61" xfId="0" applyFont="1" applyFill="1" applyBorder="1"/>
    <xf numFmtId="0" fontId="15" fillId="0" borderId="71" xfId="0" applyFont="1" applyFill="1" applyBorder="1"/>
    <xf numFmtId="44" fontId="4" fillId="0" borderId="0" xfId="17" applyFont="1" applyFill="1" applyBorder="1"/>
    <xf numFmtId="44" fontId="4" fillId="0" borderId="0" xfId="17" applyFont="1" applyFill="1" applyBorder="1" applyAlignment="1">
      <alignment vertical="center"/>
    </xf>
    <xf numFmtId="0" fontId="0" fillId="0" borderId="72" xfId="0" applyBorder="1"/>
    <xf numFmtId="0" fontId="6" fillId="0" borderId="0" xfId="0" applyFont="1" applyFill="1" applyBorder="1" applyAlignment="1">
      <alignment horizontal="left"/>
    </xf>
    <xf numFmtId="0" fontId="4" fillId="0" borderId="0" xfId="0" applyFont="1" applyFill="1" applyBorder="1"/>
    <xf numFmtId="0" fontId="30" fillId="0" borderId="0" xfId="0" applyFont="1" applyAlignment="1">
      <alignment vertical="center" wrapText="1"/>
    </xf>
    <xf numFmtId="0" fontId="2" fillId="0" borderId="0" xfId="5" applyProtection="1"/>
    <xf numFmtId="0" fontId="0" fillId="0" borderId="0" xfId="0" applyProtection="1"/>
    <xf numFmtId="0" fontId="9" fillId="0" borderId="0" xfId="5" applyFont="1" applyFill="1" applyAlignment="1" applyProtection="1">
      <alignment vertical="center" wrapText="1"/>
    </xf>
    <xf numFmtId="0" fontId="14" fillId="0" borderId="0" xfId="5" applyFont="1" applyFill="1" applyBorder="1" applyAlignment="1">
      <alignment horizontal="center" vertical="center" wrapText="1"/>
    </xf>
    <xf numFmtId="0" fontId="14" fillId="0" borderId="75" xfId="5" applyFont="1" applyFill="1" applyBorder="1" applyAlignment="1" applyProtection="1">
      <alignment horizontal="center" vertical="center" wrapText="1"/>
    </xf>
    <xf numFmtId="0" fontId="2" fillId="0" borderId="75" xfId="5" applyFont="1" applyFill="1" applyBorder="1" applyAlignment="1" applyProtection="1">
      <alignment wrapText="1"/>
    </xf>
    <xf numFmtId="0" fontId="2" fillId="0" borderId="0" xfId="5" applyFont="1" applyFill="1" applyAlignment="1" applyProtection="1">
      <alignment wrapText="1"/>
    </xf>
    <xf numFmtId="0" fontId="12" fillId="0" borderId="0" xfId="5" applyFont="1" applyFill="1" applyBorder="1" applyAlignment="1" applyProtection="1">
      <alignment horizontal="center" vertical="center" wrapText="1"/>
    </xf>
    <xf numFmtId="0" fontId="14" fillId="0" borderId="0" xfId="5" quotePrefix="1" applyFont="1" applyFill="1" applyBorder="1" applyAlignment="1">
      <alignment horizontal="center" vertical="center" wrapText="1"/>
    </xf>
    <xf numFmtId="10" fontId="2" fillId="4" borderId="78" xfId="0" applyNumberFormat="1" applyFont="1" applyFill="1" applyBorder="1" applyAlignment="1" applyProtection="1">
      <alignment horizontal="center" vertical="center"/>
      <protection locked="0"/>
    </xf>
    <xf numFmtId="0" fontId="2" fillId="0" borderId="78" xfId="5" applyFont="1" applyFill="1" applyBorder="1" applyAlignment="1" applyProtection="1">
      <alignment wrapText="1"/>
    </xf>
    <xf numFmtId="0" fontId="7" fillId="0" borderId="0" xfId="5" applyFont="1" applyFill="1" applyBorder="1" applyAlignment="1" applyProtection="1">
      <alignment horizontal="center" vertical="center" wrapText="1"/>
    </xf>
    <xf numFmtId="0" fontId="7" fillId="0" borderId="0" xfId="5" applyFont="1" applyFill="1" applyBorder="1" applyAlignment="1" applyProtection="1">
      <alignment horizontal="left" vertical="center" wrapText="1"/>
    </xf>
    <xf numFmtId="0" fontId="11" fillId="0" borderId="0" xfId="5" applyFont="1" applyFill="1" applyBorder="1" applyAlignment="1">
      <alignment horizontal="center" vertical="center" wrapText="1"/>
    </xf>
    <xf numFmtId="0" fontId="2" fillId="0" borderId="0" xfId="5" applyAlignment="1" applyProtection="1">
      <alignment horizontal="center" wrapText="1"/>
    </xf>
    <xf numFmtId="0" fontId="2" fillId="0" borderId="0" xfId="5" applyAlignment="1" applyProtection="1">
      <alignment wrapText="1"/>
    </xf>
    <xf numFmtId="0" fontId="17" fillId="0" borderId="0" xfId="5" applyFont="1" applyFill="1" applyBorder="1" applyAlignment="1" applyProtection="1">
      <alignment vertical="center" wrapText="1"/>
    </xf>
    <xf numFmtId="164" fontId="17" fillId="0" borderId="0" xfId="5" applyNumberFormat="1" applyFont="1" applyFill="1" applyBorder="1" applyAlignment="1">
      <alignment horizontal="center" vertical="center" wrapText="1"/>
    </xf>
    <xf numFmtId="0" fontId="4" fillId="0" borderId="81" xfId="0" applyFont="1" applyBorder="1" applyAlignment="1" applyProtection="1">
      <alignment horizontal="center" wrapText="1"/>
    </xf>
    <xf numFmtId="0" fontId="4" fillId="0" borderId="82" xfId="0" applyFont="1" applyBorder="1" applyAlignment="1" applyProtection="1">
      <alignment horizontal="center" wrapText="1"/>
    </xf>
    <xf numFmtId="0" fontId="17" fillId="0" borderId="82" xfId="5" applyFont="1" applyFill="1" applyBorder="1" applyAlignment="1" applyProtection="1">
      <alignment wrapText="1"/>
    </xf>
    <xf numFmtId="0" fontId="17" fillId="0" borderId="83" xfId="5" applyFont="1" applyFill="1" applyBorder="1" applyAlignment="1" applyProtection="1">
      <alignment horizontal="center" wrapText="1"/>
    </xf>
    <xf numFmtId="164" fontId="17" fillId="0" borderId="0" xfId="5" applyNumberFormat="1" applyFont="1" applyFill="1" applyAlignment="1" applyProtection="1">
      <alignment wrapText="1"/>
    </xf>
    <xf numFmtId="0" fontId="17" fillId="0" borderId="0" xfId="5" applyFont="1" applyFill="1" applyAlignment="1" applyProtection="1">
      <alignment wrapText="1"/>
    </xf>
    <xf numFmtId="0" fontId="5" fillId="0" borderId="84" xfId="5" applyFont="1" applyFill="1" applyBorder="1" applyAlignment="1" applyProtection="1">
      <alignment horizontal="center" vertical="center" wrapText="1"/>
    </xf>
    <xf numFmtId="0" fontId="5" fillId="0" borderId="85" xfId="5" applyFont="1" applyFill="1" applyBorder="1" applyAlignment="1" applyProtection="1">
      <alignment horizontal="left" vertical="center" wrapText="1"/>
    </xf>
    <xf numFmtId="0" fontId="5" fillId="0" borderId="0" xfId="5" applyFont="1" applyFill="1" applyBorder="1" applyAlignment="1" applyProtection="1">
      <alignment vertical="center" wrapText="1"/>
    </xf>
    <xf numFmtId="9" fontId="5" fillId="0" borderId="0" xfId="6" applyNumberFormat="1" applyFont="1" applyFill="1" applyBorder="1" applyAlignment="1">
      <alignment horizontal="center" vertical="center" wrapText="1"/>
    </xf>
    <xf numFmtId="0" fontId="4" fillId="4" borderId="80" xfId="0" applyFont="1" applyFill="1" applyBorder="1" applyAlignment="1" applyProtection="1">
      <alignment horizontal="center" wrapText="1"/>
      <protection locked="0"/>
    </xf>
    <xf numFmtId="8" fontId="4" fillId="4" borderId="84" xfId="0" applyNumberFormat="1" applyFont="1" applyFill="1" applyBorder="1" applyAlignment="1" applyProtection="1">
      <alignment horizontal="center" wrapText="1"/>
      <protection locked="0"/>
    </xf>
    <xf numFmtId="0" fontId="4" fillId="4" borderId="86" xfId="0" applyFont="1" applyFill="1" applyBorder="1" applyAlignment="1" applyProtection="1">
      <alignment horizontal="center" wrapText="1"/>
      <protection locked="0"/>
    </xf>
    <xf numFmtId="8" fontId="4" fillId="0" borderId="86" xfId="0" applyNumberFormat="1" applyFont="1" applyBorder="1" applyAlignment="1" applyProtection="1">
      <alignment horizontal="center" wrapText="1"/>
    </xf>
    <xf numFmtId="0" fontId="5" fillId="0" borderId="86" xfId="5" applyFont="1" applyFill="1" applyBorder="1" applyAlignment="1" applyProtection="1">
      <alignment wrapText="1"/>
    </xf>
    <xf numFmtId="8" fontId="5" fillId="0" borderId="85" xfId="5" applyNumberFormat="1" applyFont="1" applyFill="1" applyBorder="1" applyAlignment="1" applyProtection="1">
      <alignment horizontal="center" wrapText="1"/>
    </xf>
    <xf numFmtId="0" fontId="5" fillId="0" borderId="87" xfId="5" applyFont="1" applyFill="1" applyBorder="1" applyAlignment="1" applyProtection="1">
      <alignment horizontal="center" vertical="center" wrapText="1"/>
    </xf>
    <xf numFmtId="0" fontId="5" fillId="0" borderId="88" xfId="5" applyFont="1" applyFill="1" applyBorder="1" applyAlignment="1" applyProtection="1">
      <alignment horizontal="left" vertical="center" wrapText="1"/>
    </xf>
    <xf numFmtId="8" fontId="4" fillId="4" borderId="87" xfId="0" applyNumberFormat="1" applyFont="1" applyFill="1" applyBorder="1" applyAlignment="1" applyProtection="1">
      <alignment horizontal="center" wrapText="1"/>
      <protection locked="0"/>
    </xf>
    <xf numFmtId="0" fontId="4" fillId="4" borderId="89" xfId="0" applyFont="1" applyFill="1" applyBorder="1" applyAlignment="1" applyProtection="1">
      <alignment horizontal="center" wrapText="1"/>
      <protection locked="0"/>
    </xf>
    <xf numFmtId="8" fontId="4" fillId="0" borderId="89" xfId="0" applyNumberFormat="1" applyFont="1" applyBorder="1" applyAlignment="1" applyProtection="1">
      <alignment horizontal="center" wrapText="1"/>
    </xf>
    <xf numFmtId="8" fontId="5" fillId="0" borderId="88" xfId="5" applyNumberFormat="1" applyFont="1" applyFill="1" applyBorder="1" applyAlignment="1" applyProtection="1">
      <alignment horizontal="center" wrapText="1"/>
    </xf>
    <xf numFmtId="0" fontId="5" fillId="0" borderId="0" xfId="5" applyFont="1" applyFill="1" applyBorder="1" applyAlignment="1" applyProtection="1">
      <alignment horizontal="center" vertical="center" wrapText="1"/>
    </xf>
    <xf numFmtId="0" fontId="5" fillId="0" borderId="0" xfId="5" applyFont="1" applyFill="1" applyBorder="1" applyAlignment="1" applyProtection="1">
      <alignment horizontal="left" vertical="center" wrapText="1"/>
    </xf>
    <xf numFmtId="0" fontId="5" fillId="0" borderId="91" xfId="5" applyFont="1" applyFill="1" applyBorder="1" applyAlignment="1" applyProtection="1">
      <alignment wrapText="1"/>
    </xf>
    <xf numFmtId="8" fontId="18" fillId="0" borderId="92" xfId="5" applyNumberFormat="1" applyFont="1" applyFill="1" applyBorder="1" applyAlignment="1" applyProtection="1">
      <alignment horizontal="center" wrapText="1"/>
    </xf>
    <xf numFmtId="4" fontId="12" fillId="0" borderId="0" xfId="5" applyNumberFormat="1" applyFont="1" applyFill="1" applyBorder="1" applyAlignment="1" applyProtection="1">
      <alignment horizontal="center" vertical="center" wrapText="1"/>
    </xf>
    <xf numFmtId="4" fontId="5" fillId="0" borderId="0" xfId="5" applyNumberFormat="1" applyFont="1" applyFill="1" applyBorder="1" applyAlignment="1" applyProtection="1">
      <alignment horizontal="center" vertical="center" wrapText="1"/>
    </xf>
    <xf numFmtId="4" fontId="0" fillId="0" borderId="0" xfId="0" applyNumberFormat="1"/>
    <xf numFmtId="0" fontId="17" fillId="0" borderId="13" xfId="0" applyFont="1" applyBorder="1" applyAlignment="1">
      <alignment horizontal="center" vertical="center" wrapText="1"/>
    </xf>
    <xf numFmtId="165" fontId="6" fillId="0" borderId="0" xfId="7" applyFont="1" applyAlignment="1">
      <alignment horizontal="justify" vertical="center" wrapText="1"/>
    </xf>
    <xf numFmtId="4" fontId="17" fillId="0" borderId="28" xfId="5" applyNumberFormat="1" applyFont="1" applyFill="1" applyBorder="1" applyAlignment="1" applyProtection="1">
      <alignment horizontal="center" vertical="center" wrapText="1"/>
    </xf>
    <xf numFmtId="4" fontId="5" fillId="2" borderId="93" xfId="5" applyNumberFormat="1" applyFont="1" applyFill="1" applyBorder="1" applyAlignment="1" applyProtection="1">
      <alignment horizontal="center" vertical="center" wrapText="1"/>
    </xf>
    <xf numFmtId="4" fontId="5" fillId="2" borderId="94" xfId="5" applyNumberFormat="1" applyFont="1" applyFill="1" applyBorder="1" applyAlignment="1" applyProtection="1">
      <alignment horizontal="center" vertical="center" wrapText="1"/>
    </xf>
    <xf numFmtId="49" fontId="20" fillId="0" borderId="16" xfId="0" applyNumberFormat="1" applyFont="1" applyBorder="1" applyAlignment="1">
      <alignment horizontal="center" vertical="center"/>
    </xf>
    <xf numFmtId="0" fontId="14" fillId="0" borderId="75" xfId="5" applyFont="1" applyFill="1" applyBorder="1" applyAlignment="1" applyProtection="1">
      <alignment horizontal="center" vertical="center" wrapText="1"/>
    </xf>
    <xf numFmtId="8" fontId="4" fillId="0" borderId="82" xfId="0" applyNumberFormat="1" applyFont="1" applyBorder="1" applyAlignment="1" applyProtection="1">
      <alignment horizontal="center" wrapText="1"/>
    </xf>
    <xf numFmtId="0" fontId="5" fillId="0" borderId="95" xfId="5" applyFont="1" applyFill="1" applyBorder="1" applyAlignment="1" applyProtection="1">
      <alignment horizontal="center" vertical="center" wrapText="1"/>
    </xf>
    <xf numFmtId="0" fontId="5" fillId="0" borderId="96" xfId="5" applyFont="1" applyFill="1" applyBorder="1" applyAlignment="1" applyProtection="1">
      <alignment horizontal="left" vertical="center" wrapText="1"/>
    </xf>
    <xf numFmtId="0" fontId="17" fillId="0" borderId="81" xfId="5" applyFont="1" applyFill="1" applyBorder="1" applyAlignment="1" applyProtection="1">
      <alignment horizontal="center" vertical="center" wrapText="1"/>
    </xf>
    <xf numFmtId="0" fontId="17" fillId="0" borderId="83" xfId="5" applyFont="1" applyFill="1" applyBorder="1" applyAlignment="1" applyProtection="1">
      <alignment horizontal="left" vertical="center" wrapText="1"/>
    </xf>
    <xf numFmtId="0" fontId="17" fillId="0" borderId="98" xfId="5" applyFont="1" applyFill="1" applyBorder="1" applyAlignment="1" applyProtection="1">
      <alignment horizontal="left" vertical="center" wrapText="1"/>
    </xf>
    <xf numFmtId="0" fontId="5" fillId="0" borderId="99" xfId="5" applyFont="1" applyFill="1" applyBorder="1" applyAlignment="1" applyProtection="1">
      <alignment horizontal="center" vertical="center" wrapText="1"/>
    </xf>
    <xf numFmtId="0" fontId="5" fillId="0" borderId="100" xfId="5" applyFont="1" applyFill="1" applyBorder="1" applyAlignment="1" applyProtection="1">
      <alignment horizontal="left" vertical="center" wrapText="1"/>
    </xf>
    <xf numFmtId="0" fontId="5" fillId="0" borderId="97" xfId="5" applyFont="1" applyFill="1" applyBorder="1" applyAlignment="1" applyProtection="1">
      <alignment horizontal="center" vertical="center" wrapText="1"/>
    </xf>
    <xf numFmtId="4" fontId="5" fillId="2" borderId="101" xfId="5" applyNumberFormat="1" applyFont="1" applyFill="1" applyBorder="1" applyAlignment="1" applyProtection="1">
      <alignment horizontal="center" vertical="center" wrapText="1"/>
    </xf>
    <xf numFmtId="4" fontId="5" fillId="2" borderId="29" xfId="5" applyNumberFormat="1" applyFont="1" applyFill="1" applyBorder="1" applyAlignment="1" applyProtection="1">
      <alignment horizontal="center" vertical="center" wrapText="1"/>
    </xf>
    <xf numFmtId="8" fontId="4" fillId="0" borderId="102" xfId="0" applyNumberFormat="1" applyFont="1" applyBorder="1" applyAlignment="1" applyProtection="1">
      <alignment horizontal="center" wrapText="1"/>
    </xf>
    <xf numFmtId="8" fontId="5" fillId="0" borderId="98" xfId="5" applyNumberFormat="1" applyFont="1" applyFill="1" applyBorder="1" applyAlignment="1" applyProtection="1">
      <alignment horizontal="center" wrapText="1"/>
    </xf>
    <xf numFmtId="8" fontId="4" fillId="2" borderId="97" xfId="0" applyNumberFormat="1" applyFont="1" applyFill="1" applyBorder="1" applyAlignment="1" applyProtection="1">
      <alignment horizontal="center" wrapText="1"/>
      <protection locked="0"/>
    </xf>
    <xf numFmtId="0" fontId="4" fillId="2" borderId="102" xfId="0" applyFont="1" applyFill="1" applyBorder="1" applyAlignment="1" applyProtection="1">
      <alignment horizontal="center" wrapText="1"/>
      <protection locked="0"/>
    </xf>
    <xf numFmtId="0" fontId="8" fillId="2" borderId="0" xfId="5" applyFont="1" applyFill="1" applyAlignment="1" applyProtection="1">
      <alignment horizontal="center" vertical="center"/>
    </xf>
    <xf numFmtId="0" fontId="8" fillId="2" borderId="0" xfId="5" applyFont="1" applyFill="1" applyAlignment="1" applyProtection="1">
      <alignment vertical="center"/>
    </xf>
    <xf numFmtId="0" fontId="9" fillId="2" borderId="0" xfId="5" applyFont="1" applyFill="1" applyAlignment="1" applyProtection="1">
      <alignment vertical="center"/>
    </xf>
    <xf numFmtId="4" fontId="2" fillId="2" borderId="0" xfId="5" applyNumberFormat="1" applyFill="1" applyAlignment="1" applyProtection="1">
      <alignment horizontal="center"/>
    </xf>
    <xf numFmtId="0" fontId="2" fillId="2" borderId="0" xfId="5" applyFill="1" applyAlignment="1">
      <alignment horizontal="center"/>
    </xf>
    <xf numFmtId="0" fontId="2" fillId="2" borderId="0" xfId="5" applyFill="1" applyAlignment="1" applyProtection="1">
      <alignment horizontal="center"/>
    </xf>
    <xf numFmtId="0" fontId="0" fillId="2" borderId="0" xfId="0" applyFill="1" applyAlignment="1" applyProtection="1">
      <alignment horizontal="center"/>
    </xf>
    <xf numFmtId="0" fontId="2" fillId="2" borderId="0" xfId="5" applyFill="1" applyProtection="1"/>
    <xf numFmtId="0" fontId="13" fillId="2" borderId="0" xfId="5" applyFont="1" applyFill="1" applyAlignment="1" applyProtection="1">
      <alignment horizontal="center" vertical="center"/>
    </xf>
    <xf numFmtId="0" fontId="8" fillId="2" borderId="0" xfId="5" applyFont="1" applyFill="1" applyBorder="1" applyAlignment="1" applyProtection="1">
      <alignment horizontal="center" vertical="center"/>
      <protection locked="0"/>
    </xf>
    <xf numFmtId="0" fontId="8" fillId="2" borderId="0" xfId="5" applyFont="1" applyFill="1" applyAlignment="1">
      <alignment horizontal="center" vertical="center"/>
    </xf>
    <xf numFmtId="0" fontId="18" fillId="2" borderId="0" xfId="5" applyFont="1" applyFill="1" applyAlignment="1" applyProtection="1">
      <alignment horizontal="right" vertical="center"/>
    </xf>
    <xf numFmtId="0" fontId="10" fillId="2" borderId="0" xfId="5" applyFont="1" applyFill="1" applyBorder="1" applyAlignment="1" applyProtection="1">
      <alignment vertical="center"/>
    </xf>
    <xf numFmtId="0" fontId="5" fillId="2" borderId="0" xfId="5" applyFont="1" applyFill="1" applyAlignment="1" applyProtection="1">
      <alignment horizontal="right" vertical="center"/>
    </xf>
    <xf numFmtId="0" fontId="14" fillId="2" borderId="0" xfId="5" applyFont="1" applyFill="1" applyBorder="1" applyAlignment="1" applyProtection="1">
      <alignment horizontal="center" vertical="center"/>
    </xf>
    <xf numFmtId="0" fontId="2" fillId="2" borderId="0" xfId="5" applyFont="1" applyFill="1" applyAlignment="1">
      <alignment horizontal="right" vertical="center"/>
    </xf>
    <xf numFmtId="0" fontId="6" fillId="2" borderId="0" xfId="5" applyFont="1" applyFill="1" applyAlignment="1" applyProtection="1">
      <alignment horizontal="right" vertical="center"/>
    </xf>
    <xf numFmtId="4" fontId="8" fillId="2" borderId="0" xfId="5" applyNumberFormat="1" applyFont="1" applyFill="1" applyAlignment="1" applyProtection="1">
      <alignment horizontal="center" vertical="center"/>
    </xf>
    <xf numFmtId="0" fontId="18" fillId="2" borderId="42" xfId="0" applyFont="1" applyFill="1" applyBorder="1" applyAlignment="1">
      <alignment horizontal="center" vertical="center" wrapText="1"/>
    </xf>
    <xf numFmtId="44" fontId="31" fillId="0" borderId="51" xfId="17" applyFont="1" applyFill="1" applyBorder="1"/>
    <xf numFmtId="4" fontId="5" fillId="0" borderId="52" xfId="17" applyNumberFormat="1" applyFont="1" applyFill="1" applyBorder="1" applyAlignment="1">
      <alignment horizontal="center" vertical="center"/>
    </xf>
    <xf numFmtId="0" fontId="5" fillId="0" borderId="104" xfId="0" applyFont="1" applyFill="1" applyBorder="1"/>
    <xf numFmtId="44" fontId="5" fillId="0" borderId="4" xfId="17" applyFont="1" applyFill="1" applyBorder="1" applyAlignment="1">
      <alignment horizontal="center" vertical="center"/>
    </xf>
    <xf numFmtId="0" fontId="5" fillId="0" borderId="105" xfId="0" applyFont="1" applyFill="1" applyBorder="1"/>
    <xf numFmtId="0" fontId="5" fillId="0" borderId="48" xfId="0" applyFont="1" applyFill="1" applyBorder="1"/>
    <xf numFmtId="0" fontId="5" fillId="0" borderId="65" xfId="0" applyFont="1" applyFill="1" applyBorder="1"/>
    <xf numFmtId="164" fontId="18" fillId="0" borderId="67" xfId="0" applyNumberFormat="1" applyFont="1" applyBorder="1"/>
    <xf numFmtId="164" fontId="6" fillId="0" borderId="73" xfId="0" applyNumberFormat="1" applyFont="1" applyBorder="1"/>
    <xf numFmtId="164" fontId="6" fillId="0" borderId="67" xfId="0" applyNumberFormat="1" applyFont="1" applyBorder="1"/>
    <xf numFmtId="164" fontId="6" fillId="0" borderId="107" xfId="0" applyNumberFormat="1" applyFont="1" applyBorder="1"/>
    <xf numFmtId="164" fontId="6" fillId="0" borderId="45" xfId="0" applyNumberFormat="1" applyFont="1" applyBorder="1"/>
    <xf numFmtId="3" fontId="5" fillId="0" borderId="49" xfId="0" applyNumberFormat="1" applyFont="1" applyBorder="1" applyAlignment="1">
      <alignment horizontal="center"/>
    </xf>
    <xf numFmtId="4" fontId="18" fillId="0" borderId="54" xfId="17" applyNumberFormat="1" applyFont="1" applyFill="1" applyBorder="1" applyAlignment="1">
      <alignment horizontal="center" vertical="center"/>
    </xf>
    <xf numFmtId="3" fontId="18" fillId="0" borderId="63" xfId="0" applyNumberFormat="1" applyFont="1" applyBorder="1" applyAlignment="1">
      <alignment horizontal="center"/>
    </xf>
    <xf numFmtId="3" fontId="18" fillId="0" borderId="49" xfId="0" applyNumberFormat="1" applyFont="1" applyBorder="1" applyAlignment="1">
      <alignment horizontal="center"/>
    </xf>
    <xf numFmtId="3" fontId="18" fillId="0" borderId="54" xfId="0" applyNumberFormat="1" applyFont="1" applyBorder="1" applyAlignment="1">
      <alignment horizontal="center"/>
    </xf>
    <xf numFmtId="3" fontId="18" fillId="0" borderId="55" xfId="0" applyNumberFormat="1" applyFont="1" applyBorder="1" applyAlignment="1">
      <alignment horizontal="center"/>
    </xf>
    <xf numFmtId="3" fontId="18" fillId="0" borderId="60" xfId="0" applyNumberFormat="1" applyFont="1" applyBorder="1" applyAlignment="1">
      <alignment horizontal="center"/>
    </xf>
    <xf numFmtId="3" fontId="18" fillId="0" borderId="57" xfId="0" applyNumberFormat="1" applyFont="1" applyBorder="1" applyAlignment="1">
      <alignment horizontal="center"/>
    </xf>
    <xf numFmtId="44" fontId="15" fillId="0" borderId="43" xfId="17" applyFont="1" applyFill="1" applyBorder="1"/>
    <xf numFmtId="8" fontId="5" fillId="5" borderId="49" xfId="17" applyNumberFormat="1" applyFont="1" applyFill="1" applyBorder="1" applyAlignment="1">
      <alignment horizontal="right" vertical="center" wrapText="1"/>
    </xf>
    <xf numFmtId="44" fontId="5" fillId="5" borderId="54" xfId="17" applyFont="1" applyFill="1" applyBorder="1" applyAlignment="1">
      <alignment horizontal="right" vertical="center" wrapText="1"/>
    </xf>
    <xf numFmtId="44" fontId="5" fillId="5" borderId="55" xfId="17" applyFont="1" applyFill="1" applyBorder="1" applyAlignment="1">
      <alignment horizontal="right" vertical="center" wrapText="1"/>
    </xf>
    <xf numFmtId="4" fontId="5" fillId="2" borderId="106" xfId="0" applyNumberFormat="1" applyFont="1" applyFill="1" applyBorder="1" applyAlignment="1">
      <alignment horizontal="center" vertical="center" wrapText="1"/>
    </xf>
    <xf numFmtId="4" fontId="15" fillId="2" borderId="42" xfId="0" applyNumberFormat="1" applyFont="1" applyFill="1" applyBorder="1" applyAlignment="1">
      <alignment horizontal="center" vertical="center" wrapText="1"/>
    </xf>
    <xf numFmtId="4" fontId="5" fillId="0" borderId="66" xfId="17" applyNumberFormat="1" applyFont="1" applyFill="1" applyBorder="1" applyAlignment="1">
      <alignment horizontal="center" vertical="center"/>
    </xf>
    <xf numFmtId="4" fontId="5" fillId="2" borderId="108" xfId="17" applyNumberFormat="1" applyFont="1" applyFill="1" applyBorder="1" applyAlignment="1">
      <alignment horizontal="center" vertical="center"/>
    </xf>
    <xf numFmtId="4" fontId="5" fillId="2" borderId="41" xfId="0" applyNumberFormat="1" applyFont="1" applyFill="1" applyBorder="1" applyAlignment="1">
      <alignment horizontal="center" vertical="center" wrapText="1"/>
    </xf>
    <xf numFmtId="4" fontId="15" fillId="2" borderId="47" xfId="0" applyNumberFormat="1" applyFont="1" applyFill="1" applyBorder="1" applyAlignment="1">
      <alignment horizontal="center" vertical="center" wrapText="1"/>
    </xf>
    <xf numFmtId="166" fontId="5" fillId="0" borderId="52" xfId="17" applyNumberFormat="1" applyFont="1" applyFill="1" applyBorder="1" applyAlignment="1">
      <alignment horizontal="center" vertical="center"/>
    </xf>
    <xf numFmtId="166" fontId="5" fillId="0" borderId="51" xfId="17" applyNumberFormat="1" applyFont="1" applyFill="1" applyBorder="1" applyAlignment="1">
      <alignment horizontal="center" vertical="center"/>
    </xf>
    <xf numFmtId="166" fontId="5" fillId="0" borderId="66" xfId="17" applyNumberFormat="1" applyFont="1" applyFill="1" applyBorder="1" applyAlignment="1">
      <alignment horizontal="center" vertical="center"/>
    </xf>
    <xf numFmtId="4" fontId="15" fillId="2" borderId="44" xfId="0" applyNumberFormat="1" applyFont="1" applyFill="1" applyBorder="1" applyAlignment="1">
      <alignment horizontal="center" vertical="center" wrapText="1"/>
    </xf>
    <xf numFmtId="0" fontId="0" fillId="2" borderId="0" xfId="0" applyFill="1" applyAlignment="1">
      <alignment horizontal="right"/>
    </xf>
    <xf numFmtId="49" fontId="20" fillId="0" borderId="25" xfId="0" applyNumberFormat="1" applyFont="1" applyBorder="1" applyAlignment="1">
      <alignment horizontal="center"/>
    </xf>
    <xf numFmtId="49" fontId="20" fillId="0" borderId="27" xfId="0" applyNumberFormat="1" applyFont="1" applyBorder="1" applyAlignment="1">
      <alignment horizontal="center"/>
    </xf>
    <xf numFmtId="49" fontId="20" fillId="0" borderId="5" xfId="0" applyNumberFormat="1" applyFont="1" applyBorder="1" applyAlignment="1">
      <alignment horizontal="center"/>
    </xf>
    <xf numFmtId="0" fontId="19" fillId="0" borderId="27" xfId="0" applyFont="1" applyBorder="1" applyAlignment="1">
      <alignment horizontal="center"/>
    </xf>
    <xf numFmtId="0" fontId="19" fillId="0" borderId="5" xfId="0" applyFont="1" applyBorder="1" applyAlignment="1">
      <alignment horizontal="center"/>
    </xf>
    <xf numFmtId="0" fontId="19" fillId="0" borderId="33" xfId="0" applyFont="1" applyBorder="1" applyAlignment="1">
      <alignment horizontal="center"/>
    </xf>
    <xf numFmtId="165" fontId="6" fillId="0" borderId="0" xfId="7" applyFont="1" applyAlignment="1">
      <alignment horizontal="justify" vertical="center" wrapText="1"/>
    </xf>
    <xf numFmtId="0" fontId="0" fillId="0" borderId="0" xfId="0" applyFill="1" applyBorder="1" applyAlignment="1">
      <alignment horizontal="center" vertical="center"/>
    </xf>
    <xf numFmtId="0" fontId="23" fillId="3" borderId="36" xfId="0" applyFont="1" applyFill="1" applyBorder="1" applyAlignment="1">
      <alignment horizontal="center" vertical="center"/>
    </xf>
    <xf numFmtId="0" fontId="35" fillId="2" borderId="0" xfId="18" applyFont="1" applyFill="1" applyAlignment="1">
      <alignment vertical="center"/>
    </xf>
    <xf numFmtId="0" fontId="1" fillId="2" borderId="0" xfId="18" applyFill="1" applyAlignment="1">
      <alignment vertical="center"/>
    </xf>
    <xf numFmtId="0" fontId="35" fillId="2" borderId="0" xfId="18" applyFont="1" applyFill="1" applyAlignment="1">
      <alignment vertical="center" wrapText="1"/>
    </xf>
    <xf numFmtId="0" fontId="1" fillId="2" borderId="0" xfId="18" applyFill="1"/>
    <xf numFmtId="0" fontId="1" fillId="0" borderId="0" xfId="18"/>
    <xf numFmtId="0" fontId="1" fillId="0" borderId="0" xfId="18" applyAlignment="1">
      <alignment vertical="center"/>
    </xf>
    <xf numFmtId="0" fontId="35" fillId="2" borderId="0" xfId="18" applyFont="1" applyFill="1" applyAlignment="1">
      <alignment horizontal="right" vertical="center"/>
    </xf>
    <xf numFmtId="0" fontId="36" fillId="2" borderId="3" xfId="18" applyFont="1" applyFill="1" applyBorder="1" applyAlignment="1">
      <alignment horizontal="center" vertical="center"/>
    </xf>
    <xf numFmtId="0" fontId="1" fillId="2" borderId="0" xfId="18" applyFont="1" applyFill="1" applyAlignment="1">
      <alignment vertical="center"/>
    </xf>
    <xf numFmtId="0" fontId="37" fillId="2" borderId="0" xfId="18" applyFont="1" applyFill="1" applyAlignment="1">
      <alignment vertical="center"/>
    </xf>
    <xf numFmtId="0" fontId="38" fillId="2" borderId="0" xfId="18" applyFont="1" applyFill="1" applyAlignment="1">
      <alignment vertical="center"/>
    </xf>
    <xf numFmtId="0" fontId="39" fillId="2" borderId="0" xfId="18" applyFont="1" applyFill="1" applyAlignment="1">
      <alignment horizontal="right" vertical="top"/>
    </xf>
    <xf numFmtId="0" fontId="35" fillId="2" borderId="0" xfId="18" applyFont="1" applyFill="1" applyAlignment="1">
      <alignment horizontal="left" vertical="center" indent="1"/>
    </xf>
    <xf numFmtId="0" fontId="1" fillId="2" borderId="64" xfId="18" applyFill="1" applyBorder="1" applyAlignment="1">
      <alignment horizontal="center" vertical="center"/>
    </xf>
    <xf numFmtId="0" fontId="1" fillId="2" borderId="109" xfId="18" applyFill="1" applyBorder="1" applyAlignment="1">
      <alignment horizontal="center" vertical="center"/>
    </xf>
    <xf numFmtId="0" fontId="1" fillId="2" borderId="110" xfId="18" applyFill="1" applyBorder="1" applyAlignment="1">
      <alignment horizontal="center" vertical="center"/>
    </xf>
    <xf numFmtId="0" fontId="1" fillId="2" borderId="53" xfId="18" applyFill="1" applyBorder="1" applyAlignment="1">
      <alignment horizontal="center" vertical="center"/>
    </xf>
    <xf numFmtId="0" fontId="1" fillId="2" borderId="108" xfId="18" applyFill="1" applyBorder="1" applyAlignment="1">
      <alignment horizontal="center" vertical="center"/>
    </xf>
    <xf numFmtId="0" fontId="1" fillId="2" borderId="58" xfId="18" applyFill="1" applyBorder="1" applyAlignment="1">
      <alignment horizontal="center" vertical="center"/>
    </xf>
    <xf numFmtId="0" fontId="1" fillId="2" borderId="1" xfId="18" applyFill="1" applyBorder="1" applyAlignment="1">
      <alignment vertical="center"/>
    </xf>
    <xf numFmtId="0" fontId="1" fillId="2" borderId="3" xfId="18" applyFill="1" applyBorder="1" applyAlignment="1">
      <alignment vertical="center"/>
    </xf>
    <xf numFmtId="0" fontId="1" fillId="2" borderId="29" xfId="18" applyFill="1" applyBorder="1" applyAlignment="1">
      <alignment vertical="center"/>
    </xf>
    <xf numFmtId="0" fontId="1" fillId="2" borderId="111" xfId="18" applyFill="1" applyBorder="1" applyAlignment="1">
      <alignment vertical="center"/>
    </xf>
    <xf numFmtId="0" fontId="35" fillId="2" borderId="41" xfId="18" applyFont="1" applyFill="1" applyBorder="1" applyAlignment="1">
      <alignment horizontal="right" vertical="center"/>
    </xf>
    <xf numFmtId="0" fontId="1" fillId="2" borderId="28" xfId="18" applyFill="1" applyBorder="1" applyAlignment="1">
      <alignment vertical="center"/>
    </xf>
    <xf numFmtId="0" fontId="1" fillId="2" borderId="50" xfId="18" applyFill="1" applyBorder="1" applyAlignment="1">
      <alignment vertical="center"/>
    </xf>
    <xf numFmtId="0" fontId="1" fillId="2" borderId="51" xfId="18" applyFill="1" applyBorder="1" applyAlignment="1">
      <alignment vertical="center"/>
    </xf>
    <xf numFmtId="0" fontId="1" fillId="2" borderId="27" xfId="18" applyFill="1" applyBorder="1" applyAlignment="1">
      <alignment vertical="center"/>
    </xf>
    <xf numFmtId="0" fontId="39" fillId="2" borderId="27" xfId="18" applyFont="1" applyFill="1" applyBorder="1" applyAlignment="1">
      <alignment horizontal="left" vertical="center" indent="1"/>
    </xf>
    <xf numFmtId="0" fontId="39" fillId="2" borderId="27" xfId="18" applyFont="1" applyFill="1" applyBorder="1" applyAlignment="1">
      <alignment horizontal="right" vertical="center"/>
    </xf>
    <xf numFmtId="0" fontId="38" fillId="2" borderId="0" xfId="18" applyFont="1" applyFill="1"/>
    <xf numFmtId="0" fontId="42" fillId="0" borderId="0" xfId="18" applyFont="1" applyAlignment="1"/>
    <xf numFmtId="0" fontId="43" fillId="2" borderId="3" xfId="18" applyFont="1" applyFill="1" applyBorder="1" applyAlignment="1">
      <alignment horizontal="center" vertical="center" wrapText="1"/>
    </xf>
    <xf numFmtId="0" fontId="43" fillId="2" borderId="0" xfId="18" applyFont="1" applyFill="1" applyAlignment="1">
      <alignment vertical="center" wrapText="1"/>
    </xf>
    <xf numFmtId="0" fontId="43" fillId="0" borderId="0" xfId="18" applyFont="1" applyAlignment="1"/>
    <xf numFmtId="0" fontId="44" fillId="0" borderId="0" xfId="18" applyFont="1" applyAlignment="1"/>
    <xf numFmtId="0" fontId="45" fillId="2" borderId="0" xfId="18" applyFont="1" applyFill="1" applyAlignment="1">
      <alignment horizontal="right" vertical="center"/>
    </xf>
    <xf numFmtId="0" fontId="1" fillId="0" borderId="0" xfId="18" applyBorder="1" applyAlignment="1"/>
    <xf numFmtId="0" fontId="1" fillId="0" borderId="0" xfId="18" applyBorder="1"/>
    <xf numFmtId="0" fontId="47" fillId="2" borderId="113" xfId="18" applyFont="1" applyFill="1" applyBorder="1" applyAlignment="1">
      <alignment horizontal="center" vertical="center" wrapText="1"/>
    </xf>
    <xf numFmtId="0" fontId="47" fillId="2" borderId="107" xfId="18" applyFont="1" applyFill="1" applyBorder="1" applyAlignment="1">
      <alignment horizontal="center" vertical="center" wrapText="1"/>
    </xf>
    <xf numFmtId="0" fontId="47" fillId="2" borderId="7" xfId="18" applyFont="1" applyFill="1" applyBorder="1" applyAlignment="1">
      <alignment vertical="center" wrapText="1"/>
    </xf>
    <xf numFmtId="0" fontId="47" fillId="2" borderId="113" xfId="18" applyFont="1" applyFill="1" applyBorder="1" applyAlignment="1">
      <alignment vertical="center" wrapText="1"/>
    </xf>
    <xf numFmtId="0" fontId="46" fillId="2" borderId="7" xfId="18" applyFont="1" applyFill="1" applyBorder="1" applyAlignment="1">
      <alignment vertical="center" wrapText="1"/>
    </xf>
    <xf numFmtId="0" fontId="46" fillId="2" borderId="113" xfId="18" applyFont="1" applyFill="1" applyBorder="1" applyAlignment="1">
      <alignment vertical="center" wrapText="1"/>
    </xf>
    <xf numFmtId="0" fontId="46" fillId="2" borderId="41" xfId="18" applyFont="1" applyFill="1" applyBorder="1" applyAlignment="1">
      <alignment vertical="center" wrapText="1"/>
    </xf>
    <xf numFmtId="0" fontId="46" fillId="2" borderId="107" xfId="18" applyFont="1" applyFill="1" applyBorder="1" applyAlignment="1">
      <alignment vertical="center" wrapText="1"/>
    </xf>
    <xf numFmtId="0" fontId="46" fillId="2" borderId="70" xfId="18" applyFont="1" applyFill="1" applyBorder="1" applyAlignment="1">
      <alignment vertical="center" wrapText="1"/>
    </xf>
    <xf numFmtId="0" fontId="46" fillId="2" borderId="0" xfId="18" applyFont="1" applyFill="1" applyBorder="1" applyAlignment="1">
      <alignment vertical="center" wrapText="1"/>
    </xf>
    <xf numFmtId="0" fontId="46" fillId="2" borderId="42" xfId="18" applyFont="1" applyFill="1" applyBorder="1" applyAlignment="1">
      <alignment vertical="center" wrapText="1"/>
    </xf>
    <xf numFmtId="0" fontId="46" fillId="2" borderId="44" xfId="18" applyFont="1" applyFill="1" applyBorder="1" applyAlignment="1">
      <alignment vertical="center" wrapText="1"/>
    </xf>
    <xf numFmtId="0" fontId="46" fillId="2" borderId="47" xfId="18" applyFont="1" applyFill="1" applyBorder="1" applyAlignment="1">
      <alignment vertical="center" wrapText="1"/>
    </xf>
    <xf numFmtId="0" fontId="46" fillId="2" borderId="45" xfId="18" applyFont="1" applyFill="1" applyBorder="1" applyAlignment="1">
      <alignment vertical="center" wrapText="1"/>
    </xf>
    <xf numFmtId="0" fontId="47" fillId="2" borderId="70" xfId="18" applyFont="1" applyFill="1" applyBorder="1" applyAlignment="1">
      <alignment vertical="center" wrapText="1"/>
    </xf>
    <xf numFmtId="0" fontId="47" fillId="2" borderId="0" xfId="18" applyFont="1" applyFill="1" applyBorder="1" applyAlignment="1">
      <alignment vertical="center" wrapText="1"/>
    </xf>
    <xf numFmtId="0" fontId="47" fillId="2" borderId="70" xfId="18" applyFont="1" applyFill="1" applyBorder="1" applyAlignment="1">
      <alignment horizontal="left" vertical="center" wrapText="1"/>
    </xf>
    <xf numFmtId="0" fontId="47" fillId="2" borderId="0" xfId="18" applyFont="1" applyFill="1" applyBorder="1" applyAlignment="1">
      <alignment horizontal="left" vertical="center" wrapText="1"/>
    </xf>
    <xf numFmtId="0" fontId="46" fillId="2" borderId="70" xfId="18" applyFont="1" applyFill="1" applyBorder="1" applyAlignment="1">
      <alignment horizontal="left" vertical="center" wrapText="1"/>
    </xf>
    <xf numFmtId="0" fontId="46" fillId="2" borderId="0" xfId="18" applyFont="1" applyFill="1" applyBorder="1" applyAlignment="1">
      <alignment horizontal="left" vertical="center" wrapText="1"/>
    </xf>
    <xf numFmtId="0" fontId="2" fillId="0" borderId="0" xfId="5"/>
    <xf numFmtId="0" fontId="19" fillId="0" borderId="0" xfId="5" applyFont="1"/>
    <xf numFmtId="0" fontId="17" fillId="0" borderId="0" xfId="5" applyFont="1" applyAlignment="1"/>
    <xf numFmtId="0" fontId="20" fillId="0" borderId="0" xfId="5" applyFont="1"/>
    <xf numFmtId="0" fontId="40" fillId="2" borderId="0" xfId="18" applyFont="1" applyFill="1" applyAlignment="1">
      <alignment horizontal="right" vertical="center"/>
    </xf>
    <xf numFmtId="0" fontId="3" fillId="0" borderId="0" xfId="5" applyFont="1" applyAlignment="1">
      <alignment horizontal="left"/>
    </xf>
    <xf numFmtId="0" fontId="3" fillId="0" borderId="0" xfId="5" applyFont="1" applyAlignment="1"/>
    <xf numFmtId="0" fontId="19" fillId="0" borderId="0" xfId="5" applyFont="1" applyAlignment="1">
      <alignment horizontal="center"/>
    </xf>
    <xf numFmtId="0" fontId="19" fillId="0" borderId="118" xfId="5" applyFont="1" applyBorder="1" applyAlignment="1">
      <alignment horizontal="center" vertical="center" wrapText="1"/>
    </xf>
    <xf numFmtId="0" fontId="19" fillId="0" borderId="122" xfId="5" applyFont="1" applyBorder="1"/>
    <xf numFmtId="0" fontId="19" fillId="0" borderId="123" xfId="5" applyFont="1" applyBorder="1"/>
    <xf numFmtId="49" fontId="26" fillId="0" borderId="7" xfId="20" applyNumberFormat="1" applyFont="1" applyBorder="1" applyAlignment="1">
      <alignment horizontal="center"/>
    </xf>
    <xf numFmtId="49" fontId="26" fillId="0" borderId="125" xfId="20" applyNumberFormat="1" applyFont="1" applyBorder="1" applyAlignment="1">
      <alignment horizontal="center"/>
    </xf>
    <xf numFmtId="0" fontId="19" fillId="0" borderId="126" xfId="5" applyFont="1" applyBorder="1"/>
    <xf numFmtId="0" fontId="19" fillId="0" borderId="127" xfId="5" applyFont="1" applyBorder="1"/>
    <xf numFmtId="0" fontId="19" fillId="0" borderId="129" xfId="5" applyFont="1" applyBorder="1"/>
    <xf numFmtId="0" fontId="19" fillId="0" borderId="130" xfId="5" applyFont="1" applyBorder="1"/>
    <xf numFmtId="0" fontId="19" fillId="0" borderId="116" xfId="5" applyFont="1" applyBorder="1"/>
    <xf numFmtId="0" fontId="2" fillId="0" borderId="116" xfId="5" applyFont="1" applyBorder="1"/>
    <xf numFmtId="0" fontId="2" fillId="0" borderId="122" xfId="5" applyFont="1" applyBorder="1"/>
    <xf numFmtId="0" fontId="2" fillId="0" borderId="123" xfId="5" applyFont="1" applyBorder="1"/>
    <xf numFmtId="0" fontId="2" fillId="0" borderId="126" xfId="5" applyFont="1" applyBorder="1"/>
    <xf numFmtId="0" fontId="2" fillId="0" borderId="127" xfId="5" applyFont="1" applyBorder="1"/>
    <xf numFmtId="0" fontId="2" fillId="0" borderId="129" xfId="5" applyFont="1" applyBorder="1"/>
    <xf numFmtId="0" fontId="2" fillId="0" borderId="130" xfId="5" applyFont="1" applyBorder="1"/>
    <xf numFmtId="0" fontId="2" fillId="0" borderId="132" xfId="5" applyFont="1" applyBorder="1"/>
    <xf numFmtId="0" fontId="2" fillId="0" borderId="133" xfId="5" applyFont="1" applyBorder="1"/>
    <xf numFmtId="0" fontId="54" fillId="0" borderId="122" xfId="5" applyFont="1" applyBorder="1"/>
    <xf numFmtId="0" fontId="54" fillId="0" borderId="123" xfId="5" applyFont="1" applyBorder="1"/>
    <xf numFmtId="0" fontId="54" fillId="0" borderId="126" xfId="5" applyFont="1" applyBorder="1"/>
    <xf numFmtId="0" fontId="54" fillId="0" borderId="127" xfId="5" applyFont="1" applyBorder="1"/>
    <xf numFmtId="0" fontId="54" fillId="0" borderId="129" xfId="5" applyFont="1" applyBorder="1"/>
    <xf numFmtId="0" fontId="54" fillId="0" borderId="130" xfId="5" applyFont="1" applyBorder="1"/>
    <xf numFmtId="49" fontId="2" fillId="0" borderId="120" xfId="5" applyNumberFormat="1" applyFont="1" applyBorder="1" applyAlignment="1">
      <alignment horizontal="center"/>
    </xf>
    <xf numFmtId="0" fontId="3" fillId="0" borderId="0" xfId="5" applyFont="1" applyBorder="1" applyAlignment="1"/>
    <xf numFmtId="0" fontId="2" fillId="0" borderId="0" xfId="5" applyFont="1" applyBorder="1"/>
    <xf numFmtId="49" fontId="26" fillId="0" borderId="0" xfId="5" applyNumberFormat="1" applyFont="1" applyBorder="1" applyAlignment="1">
      <alignment horizontal="center" vertical="center" wrapText="1"/>
    </xf>
    <xf numFmtId="0" fontId="2" fillId="0" borderId="0" xfId="5" applyFont="1" applyAlignment="1"/>
    <xf numFmtId="0" fontId="19" fillId="0" borderId="139" xfId="5" applyFont="1" applyBorder="1" applyAlignment="1">
      <alignment horizontal="center"/>
    </xf>
    <xf numFmtId="0" fontId="17" fillId="0" borderId="0" xfId="5" applyFont="1" applyBorder="1" applyAlignment="1"/>
    <xf numFmtId="0" fontId="2" fillId="0" borderId="0" xfId="20" applyAlignment="1">
      <alignment vertical="center" wrapText="1"/>
    </xf>
    <xf numFmtId="0" fontId="3" fillId="0" borderId="0" xfId="20" applyFont="1" applyAlignment="1">
      <alignment horizontal="center"/>
    </xf>
    <xf numFmtId="0" fontId="2" fillId="0" borderId="0" xfId="20"/>
    <xf numFmtId="0" fontId="19" fillId="0" borderId="0" xfId="20" applyFont="1"/>
    <xf numFmtId="0" fontId="23" fillId="7" borderId="36" xfId="20" applyFont="1" applyFill="1" applyBorder="1" applyAlignment="1">
      <alignment horizontal="center" vertical="center"/>
    </xf>
    <xf numFmtId="0" fontId="23" fillId="7" borderId="36" xfId="20" applyFont="1" applyFill="1" applyBorder="1" applyAlignment="1">
      <alignment horizontal="left" vertical="center"/>
    </xf>
    <xf numFmtId="0" fontId="23" fillId="0" borderId="36" xfId="20" applyFont="1" applyBorder="1" applyAlignment="1">
      <alignment horizontal="center" vertical="center"/>
    </xf>
    <xf numFmtId="0" fontId="26" fillId="0" borderId="36" xfId="20" applyFont="1" applyBorder="1" applyAlignment="1">
      <alignment vertical="center" wrapText="1"/>
    </xf>
    <xf numFmtId="0" fontId="19" fillId="0" borderId="0" xfId="20" applyFont="1" applyBorder="1"/>
    <xf numFmtId="0" fontId="61" fillId="0" borderId="0" xfId="5" applyFont="1" applyAlignment="1">
      <alignment vertical="center"/>
    </xf>
    <xf numFmtId="0" fontId="23" fillId="0" borderId="0" xfId="5" applyFont="1" applyAlignment="1"/>
    <xf numFmtId="0" fontId="17" fillId="0" borderId="0" xfId="5" applyFont="1" applyBorder="1" applyAlignment="1">
      <alignment horizontal="left"/>
    </xf>
    <xf numFmtId="0" fontId="17" fillId="0" borderId="3" xfId="5" applyFont="1" applyBorder="1" applyAlignment="1">
      <alignment horizontal="left"/>
    </xf>
    <xf numFmtId="0" fontId="17" fillId="0" borderId="0" xfId="5" applyFont="1" applyBorder="1" applyAlignment="1">
      <alignment horizontal="center"/>
    </xf>
    <xf numFmtId="0" fontId="19" fillId="0" borderId="0" xfId="5" applyFont="1" applyBorder="1" applyAlignment="1">
      <alignment horizontal="center"/>
    </xf>
    <xf numFmtId="0" fontId="19" fillId="0" borderId="0" xfId="5" applyFont="1" applyBorder="1"/>
    <xf numFmtId="0" fontId="3" fillId="0" borderId="0" xfId="5" applyFont="1" applyBorder="1" applyAlignment="1">
      <alignment vertical="center"/>
    </xf>
    <xf numFmtId="0" fontId="19" fillId="0" borderId="0" xfId="5" applyFont="1" applyBorder="1" applyAlignment="1">
      <alignment horizontal="left"/>
    </xf>
    <xf numFmtId="0" fontId="17" fillId="0" borderId="0" xfId="5" applyFont="1" applyBorder="1" applyAlignment="1">
      <alignment horizontal="right"/>
    </xf>
    <xf numFmtId="0" fontId="3" fillId="0" borderId="0" xfId="20" applyFont="1" applyAlignment="1">
      <alignment horizontal="left" vertical="top"/>
    </xf>
    <xf numFmtId="0" fontId="2" fillId="0" borderId="0" xfId="20" applyAlignment="1">
      <alignment horizontal="left" vertical="top"/>
    </xf>
    <xf numFmtId="0" fontId="20" fillId="0" borderId="0" xfId="20" applyFont="1" applyAlignment="1">
      <alignment horizontal="left" vertical="top"/>
    </xf>
    <xf numFmtId="0" fontId="23" fillId="3" borderId="36" xfId="20" applyFont="1" applyFill="1" applyBorder="1" applyAlignment="1">
      <alignment horizontal="center" vertical="center"/>
    </xf>
    <xf numFmtId="0" fontId="23" fillId="0" borderId="36" xfId="20" applyFont="1" applyFill="1" applyBorder="1" applyAlignment="1">
      <alignment horizontal="center" vertical="top"/>
    </xf>
    <xf numFmtId="0" fontId="26" fillId="0" borderId="36" xfId="20" applyFont="1" applyFill="1" applyBorder="1" applyAlignment="1">
      <alignment horizontal="left" vertical="top" wrapText="1"/>
    </xf>
    <xf numFmtId="0" fontId="18" fillId="2" borderId="10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0" fillId="8" borderId="0" xfId="0" applyFill="1"/>
    <xf numFmtId="0" fontId="1" fillId="0" borderId="4" xfId="18" applyBorder="1" applyAlignment="1">
      <alignment vertical="center"/>
    </xf>
    <xf numFmtId="0" fontId="62" fillId="2" borderId="0" xfId="18" applyFont="1" applyFill="1" applyAlignment="1">
      <alignment horizontal="center" vertical="center"/>
    </xf>
    <xf numFmtId="0" fontId="63" fillId="2" borderId="30" xfId="18" applyFont="1" applyFill="1" applyBorder="1" applyAlignment="1">
      <alignment vertical="center"/>
    </xf>
    <xf numFmtId="0" fontId="19" fillId="0" borderId="0" xfId="0" applyFont="1" applyAlignment="1">
      <alignment horizontal="left" vertical="center"/>
    </xf>
    <xf numFmtId="0" fontId="41" fillId="2" borderId="0" xfId="5" applyFont="1" applyFill="1" applyBorder="1" applyAlignment="1" applyProtection="1">
      <alignment vertical="center"/>
    </xf>
    <xf numFmtId="0" fontId="33" fillId="6" borderId="0" xfId="0" applyFont="1" applyFill="1" applyAlignment="1">
      <alignment horizontal="center" vertical="center" wrapText="1"/>
    </xf>
    <xf numFmtId="4" fontId="5" fillId="0" borderId="51" xfId="17" applyNumberFormat="1" applyFont="1" applyFill="1" applyBorder="1" applyAlignment="1">
      <alignment horizontal="center" vertical="center"/>
    </xf>
    <xf numFmtId="4" fontId="5" fillId="2" borderId="3" xfId="0" applyNumberFormat="1" applyFont="1" applyFill="1" applyBorder="1" applyAlignment="1">
      <alignment horizontal="center" vertical="center" wrapText="1"/>
    </xf>
    <xf numFmtId="0" fontId="19" fillId="0" borderId="0" xfId="0" applyFont="1" applyAlignment="1">
      <alignment vertical="center"/>
    </xf>
    <xf numFmtId="0" fontId="19" fillId="8" borderId="0" xfId="0" applyFont="1" applyFill="1" applyAlignment="1">
      <alignment vertical="center"/>
    </xf>
    <xf numFmtId="0" fontId="2" fillId="0" borderId="0" xfId="0" applyFont="1" applyAlignment="1">
      <alignment vertical="center"/>
    </xf>
    <xf numFmtId="0" fontId="39" fillId="2" borderId="0" xfId="18" applyFont="1" applyFill="1" applyAlignment="1">
      <alignment horizontal="right" vertical="center"/>
    </xf>
    <xf numFmtId="0" fontId="47" fillId="2" borderId="30" xfId="18" applyFont="1" applyFill="1" applyBorder="1" applyAlignment="1">
      <alignment horizontal="justify" vertical="center" wrapText="1"/>
    </xf>
    <xf numFmtId="4" fontId="5" fillId="0" borderId="146" xfId="17" applyNumberFormat="1" applyFont="1" applyFill="1" applyBorder="1" applyAlignment="1">
      <alignment horizontal="center" vertical="center"/>
    </xf>
    <xf numFmtId="4" fontId="5" fillId="2" borderId="2" xfId="0" applyNumberFormat="1" applyFont="1" applyFill="1" applyBorder="1" applyAlignment="1">
      <alignment horizontal="center" vertical="center" wrapText="1"/>
    </xf>
    <xf numFmtId="4" fontId="5" fillId="2" borderId="66" xfId="17" applyNumberFormat="1" applyFont="1" applyFill="1" applyBorder="1" applyAlignment="1">
      <alignment horizontal="center" vertical="center"/>
    </xf>
    <xf numFmtId="8" fontId="4" fillId="4" borderId="84" xfId="0" applyNumberFormat="1" applyFont="1" applyFill="1" applyBorder="1" applyAlignment="1" applyProtection="1">
      <alignment horizontal="center" vertical="center" wrapText="1"/>
      <protection locked="0"/>
    </xf>
    <xf numFmtId="0" fontId="4" fillId="4" borderId="86" xfId="0" applyFont="1" applyFill="1" applyBorder="1" applyAlignment="1" applyProtection="1">
      <alignment horizontal="center" vertical="center" wrapText="1"/>
      <protection locked="0"/>
    </xf>
    <xf numFmtId="8" fontId="4" fillId="0" borderId="86" xfId="0" applyNumberFormat="1" applyFont="1" applyBorder="1" applyAlignment="1" applyProtection="1">
      <alignment horizontal="center" vertical="center" wrapText="1"/>
    </xf>
    <xf numFmtId="8" fontId="5" fillId="0" borderId="85" xfId="5" applyNumberFormat="1" applyFont="1" applyFill="1" applyBorder="1" applyAlignment="1" applyProtection="1">
      <alignment horizontal="center" vertical="center" wrapText="1"/>
    </xf>
    <xf numFmtId="0" fontId="66" fillId="2" borderId="29" xfId="18" applyFont="1" applyFill="1" applyBorder="1" applyAlignment="1">
      <alignment horizontal="right" vertical="center"/>
    </xf>
    <xf numFmtId="0" fontId="19" fillId="8" borderId="0" xfId="0" applyFont="1" applyFill="1" applyBorder="1" applyAlignment="1">
      <alignment vertical="center"/>
    </xf>
    <xf numFmtId="0" fontId="35" fillId="8" borderId="0" xfId="18" applyFont="1" applyFill="1" applyAlignment="1">
      <alignment horizontal="center" vertical="center"/>
    </xf>
    <xf numFmtId="167" fontId="35" fillId="8" borderId="0" xfId="18" applyNumberFormat="1" applyFont="1" applyFill="1" applyAlignment="1">
      <alignment horizontal="center" vertical="center"/>
    </xf>
    <xf numFmtId="0" fontId="45" fillId="8" borderId="3" xfId="18" applyFont="1" applyFill="1" applyBorder="1" applyAlignment="1">
      <alignment vertical="center"/>
    </xf>
    <xf numFmtId="0" fontId="40" fillId="8" borderId="0" xfId="18" applyFont="1" applyFill="1" applyAlignment="1">
      <alignment horizontal="center" vertical="center"/>
    </xf>
    <xf numFmtId="0" fontId="2" fillId="8" borderId="0" xfId="20" applyFill="1" applyAlignment="1">
      <alignment vertical="center"/>
    </xf>
    <xf numFmtId="0" fontId="2" fillId="2" borderId="0" xfId="5" applyFill="1"/>
    <xf numFmtId="0" fontId="23" fillId="2" borderId="0" xfId="5" applyFont="1" applyFill="1"/>
    <xf numFmtId="0" fontId="19" fillId="2" borderId="0" xfId="5" applyFont="1" applyFill="1"/>
    <xf numFmtId="0" fontId="51" fillId="2" borderId="0" xfId="5" applyFont="1" applyFill="1" applyAlignment="1">
      <alignment vertical="center"/>
    </xf>
    <xf numFmtId="0" fontId="52" fillId="2" borderId="0" xfId="5" applyFont="1" applyFill="1" applyAlignment="1">
      <alignment vertical="center"/>
    </xf>
    <xf numFmtId="0" fontId="22" fillId="2" borderId="0" xfId="5" applyFont="1" applyFill="1" applyAlignment="1">
      <alignment vertical="center"/>
    </xf>
    <xf numFmtId="0" fontId="37" fillId="2" borderId="0" xfId="18" applyFont="1" applyFill="1" applyAlignment="1">
      <alignment horizontal="right" vertical="center"/>
    </xf>
    <xf numFmtId="0" fontId="53" fillId="2" borderId="3" xfId="18" applyFont="1" applyFill="1" applyBorder="1" applyAlignment="1">
      <alignment horizontal="center" vertical="center" wrapText="1"/>
    </xf>
    <xf numFmtId="0" fontId="23" fillId="2" borderId="0" xfId="5" applyFont="1" applyFill="1" applyAlignment="1">
      <alignment horizontal="left" vertical="center"/>
    </xf>
    <xf numFmtId="0" fontId="22" fillId="2" borderId="0" xfId="5" applyFont="1" applyFill="1"/>
    <xf numFmtId="0" fontId="22" fillId="2" borderId="0" xfId="5" applyFont="1" applyFill="1" applyAlignment="1">
      <alignment horizontal="center"/>
    </xf>
    <xf numFmtId="0" fontId="17" fillId="2" borderId="0" xfId="5" applyFont="1" applyFill="1" applyAlignment="1"/>
    <xf numFmtId="0" fontId="19" fillId="2" borderId="0" xfId="5" applyFont="1" applyFill="1" applyBorder="1" applyAlignment="1">
      <alignment horizontal="left" vertical="center"/>
    </xf>
    <xf numFmtId="0" fontId="17" fillId="2" borderId="0" xfId="5" applyFont="1" applyFill="1" applyAlignment="1">
      <alignment horizontal="left"/>
    </xf>
    <xf numFmtId="0" fontId="17" fillId="2" borderId="0" xfId="5" applyFont="1" applyFill="1" applyAlignment="1">
      <alignment horizontal="center"/>
    </xf>
    <xf numFmtId="0" fontId="19" fillId="2" borderId="0" xfId="20" applyFont="1" applyFill="1" applyBorder="1" applyAlignment="1">
      <alignment vertical="center"/>
    </xf>
    <xf numFmtId="0" fontId="2" fillId="2" borderId="0" xfId="20" applyFill="1" applyAlignment="1"/>
    <xf numFmtId="49" fontId="19" fillId="2" borderId="0" xfId="19" applyNumberFormat="1" applyFont="1" applyFill="1" applyAlignment="1">
      <alignment horizontal="left" vertical="center"/>
    </xf>
    <xf numFmtId="0" fontId="19" fillId="2" borderId="0" xfId="20" applyFont="1" applyFill="1" applyAlignment="1">
      <alignment vertical="center"/>
    </xf>
    <xf numFmtId="0" fontId="5" fillId="2" borderId="0" xfId="20" applyFont="1" applyFill="1" applyAlignment="1">
      <alignment horizontal="justify" wrapText="1"/>
    </xf>
    <xf numFmtId="0" fontId="19" fillId="2" borderId="0" xfId="20" applyFont="1" applyFill="1" applyAlignment="1"/>
    <xf numFmtId="49" fontId="19" fillId="2" borderId="0" xfId="20" applyNumberFormat="1" applyFont="1" applyFill="1" applyAlignment="1">
      <alignment horizontal="left" vertical="center"/>
    </xf>
    <xf numFmtId="0" fontId="5" fillId="2" borderId="0" xfId="20" applyFont="1" applyFill="1" applyAlignment="1">
      <alignment horizontal="justify" vertical="center" wrapText="1"/>
    </xf>
    <xf numFmtId="0" fontId="2" fillId="2" borderId="0" xfId="0" applyFont="1" applyFill="1" applyBorder="1" applyAlignment="1">
      <alignment horizontal="center" vertical="center"/>
    </xf>
    <xf numFmtId="0" fontId="19" fillId="2" borderId="0" xfId="0" applyFont="1" applyFill="1" applyBorder="1"/>
    <xf numFmtId="0" fontId="23" fillId="2" borderId="0" xfId="0" applyFont="1" applyFill="1" applyBorder="1" applyAlignment="1">
      <alignment horizontal="left" vertical="center"/>
    </xf>
    <xf numFmtId="0" fontId="19" fillId="2" borderId="0" xfId="0" applyFont="1" applyFill="1"/>
    <xf numFmtId="0" fontId="19" fillId="2" borderId="0" xfId="0" applyFont="1" applyFill="1" applyBorder="1" applyAlignment="1">
      <alignment vertical="center"/>
    </xf>
    <xf numFmtId="49" fontId="19" fillId="2" borderId="0" xfId="0" applyNumberFormat="1" applyFont="1" applyFill="1" applyBorder="1" applyAlignment="1">
      <alignment horizontal="center" vertical="center"/>
    </xf>
    <xf numFmtId="0" fontId="2" fillId="2" borderId="0" xfId="0" applyFont="1" applyFill="1" applyBorder="1" applyAlignment="1">
      <alignment vertical="center"/>
    </xf>
    <xf numFmtId="0" fontId="19" fillId="2" borderId="0" xfId="0" applyFont="1" applyFill="1" applyAlignment="1">
      <alignment vertical="center" wrapText="1"/>
    </xf>
    <xf numFmtId="0" fontId="19" fillId="2" borderId="0" xfId="0" applyFont="1" applyFill="1" applyAlignment="1">
      <alignment horizontal="justify" vertical="center" wrapText="1"/>
    </xf>
    <xf numFmtId="0" fontId="17" fillId="2" borderId="8" xfId="0" applyFont="1" applyFill="1" applyBorder="1" applyAlignment="1">
      <alignment horizontal="left" vertical="center"/>
    </xf>
    <xf numFmtId="0" fontId="17" fillId="2" borderId="8" xfId="0" applyFont="1" applyFill="1" applyBorder="1" applyAlignment="1">
      <alignment horizontal="left" vertical="top"/>
    </xf>
    <xf numFmtId="0" fontId="58" fillId="2" borderId="0" xfId="5" applyFont="1" applyFill="1" applyAlignment="1">
      <alignment vertical="center"/>
    </xf>
    <xf numFmtId="0" fontId="59" fillId="2" borderId="0" xfId="5" applyFont="1" applyFill="1" applyAlignment="1">
      <alignment vertical="center"/>
    </xf>
    <xf numFmtId="0" fontId="60" fillId="2" borderId="0" xfId="5" applyFont="1" applyFill="1" applyAlignment="1">
      <alignment vertical="center"/>
    </xf>
    <xf numFmtId="0" fontId="19" fillId="2" borderId="0" xfId="5" applyFont="1" applyFill="1" applyBorder="1" applyAlignment="1">
      <alignment wrapText="1"/>
    </xf>
    <xf numFmtId="49" fontId="19" fillId="2" borderId="0" xfId="5" applyNumberFormat="1" applyFont="1" applyFill="1" applyAlignment="1">
      <alignment horizontal="left" vertical="center"/>
    </xf>
    <xf numFmtId="0" fontId="19" fillId="2" borderId="0" xfId="5" applyFont="1" applyFill="1" applyAlignment="1">
      <alignment vertical="center" wrapText="1"/>
    </xf>
    <xf numFmtId="0" fontId="19" fillId="2" borderId="0" xfId="5" applyFont="1" applyFill="1" applyAlignment="1">
      <alignment wrapText="1"/>
    </xf>
    <xf numFmtId="0" fontId="0" fillId="8" borderId="0" xfId="0" applyFill="1" applyAlignment="1">
      <alignment horizontal="right"/>
    </xf>
    <xf numFmtId="0" fontId="19" fillId="0" borderId="0" xfId="0" applyFont="1" applyAlignment="1">
      <alignment horizontal="left" vertical="center" wrapText="1"/>
    </xf>
    <xf numFmtId="0" fontId="26" fillId="0" borderId="36" xfId="0" applyFont="1" applyBorder="1" applyAlignment="1">
      <alignment horizontal="left" vertical="center"/>
    </xf>
    <xf numFmtId="0" fontId="26" fillId="0" borderId="36" xfId="0" applyFont="1" applyBorder="1" applyAlignment="1">
      <alignment horizontal="left" vertical="center" wrapText="1"/>
    </xf>
    <xf numFmtId="0" fontId="0" fillId="0" borderId="36" xfId="0" applyBorder="1" applyAlignment="1">
      <alignment horizontal="left" vertical="center" wrapText="1"/>
    </xf>
    <xf numFmtId="0" fontId="26" fillId="0" borderId="37" xfId="0" applyFont="1" applyBorder="1" applyAlignment="1">
      <alignment horizontal="left" vertical="center"/>
    </xf>
    <xf numFmtId="0" fontId="26" fillId="0" borderId="38" xfId="0" applyFont="1" applyBorder="1" applyAlignment="1">
      <alignment horizontal="left" vertical="center"/>
    </xf>
    <xf numFmtId="0" fontId="26" fillId="0" borderId="37" xfId="0" applyFont="1" applyBorder="1" applyAlignment="1">
      <alignment horizontal="left" vertical="center" wrapText="1"/>
    </xf>
    <xf numFmtId="0" fontId="26" fillId="0" borderId="39" xfId="0" applyFont="1" applyBorder="1" applyAlignment="1">
      <alignment horizontal="left" vertical="center" wrapText="1"/>
    </xf>
    <xf numFmtId="0" fontId="26" fillId="0" borderId="38" xfId="0" applyFont="1" applyBorder="1" applyAlignment="1">
      <alignment horizontal="left" vertical="center" wrapText="1"/>
    </xf>
    <xf numFmtId="49" fontId="20" fillId="0" borderId="25" xfId="0" applyNumberFormat="1" applyFont="1" applyBorder="1" applyAlignment="1">
      <alignment horizontal="center"/>
    </xf>
    <xf numFmtId="49" fontId="20" fillId="0" borderId="26" xfId="0" applyNumberFormat="1" applyFont="1" applyBorder="1" applyAlignment="1">
      <alignment horizontal="center"/>
    </xf>
    <xf numFmtId="49" fontId="20" fillId="0" borderId="27" xfId="0" applyNumberFormat="1" applyFont="1" applyBorder="1" applyAlignment="1">
      <alignment horizontal="center"/>
    </xf>
    <xf numFmtId="49" fontId="20" fillId="0" borderId="5" xfId="0" applyNumberFormat="1" applyFont="1" applyBorder="1" applyAlignment="1">
      <alignment horizontal="center"/>
    </xf>
    <xf numFmtId="0" fontId="19" fillId="0" borderId="27" xfId="0" applyFont="1" applyBorder="1" applyAlignment="1">
      <alignment horizontal="center"/>
    </xf>
    <xf numFmtId="0" fontId="19" fillId="0" borderId="5" xfId="0" applyFont="1" applyBorder="1" applyAlignment="1">
      <alignment horizontal="center"/>
    </xf>
    <xf numFmtId="0" fontId="19" fillId="0" borderId="34" xfId="0" applyFont="1" applyBorder="1" applyAlignment="1">
      <alignment horizontal="center"/>
    </xf>
    <xf numFmtId="0" fontId="19" fillId="0" borderId="33" xfId="0" applyFont="1" applyBorder="1" applyAlignment="1">
      <alignment horizontal="center"/>
    </xf>
    <xf numFmtId="0" fontId="3" fillId="0" borderId="0" xfId="0" applyFont="1" applyFill="1" applyAlignment="1">
      <alignment horizontal="left" vertical="center"/>
    </xf>
    <xf numFmtId="165" fontId="6" fillId="0" borderId="0" xfId="7" applyFont="1" applyAlignment="1">
      <alignment horizontal="justify" vertical="center" wrapText="1"/>
    </xf>
    <xf numFmtId="0" fontId="0" fillId="0" borderId="0" xfId="0" applyAlignment="1">
      <alignment vertical="center" wrapText="1"/>
    </xf>
    <xf numFmtId="0" fontId="22" fillId="3"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22" fillId="0" borderId="0" xfId="0" applyFont="1" applyFill="1" applyBorder="1" applyAlignment="1">
      <alignment horizontal="center" vertical="center"/>
    </xf>
    <xf numFmtId="0" fontId="0" fillId="0" borderId="0" xfId="0" applyFill="1" applyBorder="1" applyAlignment="1">
      <alignment horizontal="center" vertical="center"/>
    </xf>
    <xf numFmtId="0" fontId="23" fillId="3" borderId="36" xfId="0" applyFont="1" applyFill="1" applyBorder="1" applyAlignment="1">
      <alignment horizontal="center" vertical="center"/>
    </xf>
    <xf numFmtId="0" fontId="26" fillId="3" borderId="36" xfId="0" applyFont="1" applyFill="1" applyBorder="1" applyAlignment="1">
      <alignment horizontal="center" vertical="center"/>
    </xf>
    <xf numFmtId="0" fontId="23" fillId="3" borderId="36"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0" fillId="0" borderId="36" xfId="0" applyBorder="1" applyAlignment="1">
      <alignment horizontal="center" vertical="center" wrapText="1"/>
    </xf>
    <xf numFmtId="49" fontId="20" fillId="0" borderId="23"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24"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2" fillId="2" borderId="0" xfId="0" applyFont="1" applyFill="1" applyBorder="1" applyAlignment="1">
      <alignment horizontal="center" vertical="center"/>
    </xf>
    <xf numFmtId="0" fontId="22" fillId="2" borderId="0" xfId="0" applyFont="1" applyFill="1" applyBorder="1" applyAlignment="1">
      <alignment horizontal="center" vertical="center"/>
    </xf>
    <xf numFmtId="0" fontId="23" fillId="2" borderId="0" xfId="0" applyFont="1" applyFill="1" applyBorder="1" applyAlignment="1">
      <alignment horizontal="center" vertical="center" wrapText="1"/>
    </xf>
    <xf numFmtId="0" fontId="23" fillId="2" borderId="0" xfId="0" applyFont="1" applyFill="1" applyBorder="1" applyAlignment="1">
      <alignment horizontal="center" vertical="center"/>
    </xf>
    <xf numFmtId="0" fontId="17" fillId="0" borderId="1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35" fillId="2" borderId="0" xfId="18" applyFont="1" applyFill="1" applyAlignment="1">
      <alignment horizontal="left" vertical="top" wrapText="1"/>
    </xf>
    <xf numFmtId="0" fontId="37" fillId="2" borderId="0" xfId="18" applyFont="1" applyFill="1" applyAlignment="1">
      <alignment horizontal="center" vertical="center" wrapText="1"/>
    </xf>
    <xf numFmtId="0" fontId="36" fillId="2" borderId="0" xfId="18" applyFont="1" applyFill="1" applyAlignment="1">
      <alignment horizontal="center" vertical="center"/>
    </xf>
    <xf numFmtId="0" fontId="49" fillId="2" borderId="115" xfId="18" applyFont="1" applyFill="1" applyBorder="1" applyAlignment="1">
      <alignment vertical="center" wrapText="1"/>
    </xf>
    <xf numFmtId="0" fontId="49" fillId="2" borderId="71" xfId="18" applyFont="1" applyFill="1" applyBorder="1" applyAlignment="1">
      <alignment vertical="center" wrapText="1"/>
    </xf>
    <xf numFmtId="0" fontId="49" fillId="2" borderId="73" xfId="18" applyFont="1" applyFill="1" applyBorder="1" applyAlignment="1">
      <alignment vertical="center" wrapText="1"/>
    </xf>
    <xf numFmtId="0" fontId="47" fillId="2" borderId="70" xfId="18" applyFont="1" applyFill="1" applyBorder="1" applyAlignment="1">
      <alignment horizontal="left" vertical="center" wrapText="1"/>
    </xf>
    <xf numFmtId="0" fontId="47" fillId="2" borderId="0" xfId="18" applyFont="1" applyFill="1" applyBorder="1" applyAlignment="1">
      <alignment horizontal="left" vertical="center" wrapText="1"/>
    </xf>
    <xf numFmtId="0" fontId="46" fillId="2" borderId="114" xfId="18" applyFont="1" applyFill="1" applyBorder="1" applyAlignment="1">
      <alignment horizontal="left" vertical="center" wrapText="1"/>
    </xf>
    <xf numFmtId="0" fontId="46" fillId="2" borderId="27" xfId="18" applyFont="1" applyFill="1" applyBorder="1" applyAlignment="1">
      <alignment horizontal="left" vertical="center" wrapText="1"/>
    </xf>
    <xf numFmtId="0" fontId="46" fillId="2" borderId="28" xfId="18" applyFont="1" applyFill="1" applyBorder="1" applyAlignment="1">
      <alignment vertical="center" wrapText="1"/>
    </xf>
    <xf numFmtId="0" fontId="46" fillId="2" borderId="41" xfId="18" applyFont="1" applyFill="1" applyBorder="1" applyAlignment="1">
      <alignment vertical="center" wrapText="1"/>
    </xf>
    <xf numFmtId="0" fontId="46" fillId="2" borderId="112" xfId="18" applyFont="1" applyFill="1" applyBorder="1" applyAlignment="1">
      <alignment vertical="center" wrapText="1"/>
    </xf>
    <xf numFmtId="0" fontId="46" fillId="2" borderId="107" xfId="18" applyFont="1" applyFill="1" applyBorder="1" applyAlignment="1">
      <alignment vertical="center" wrapText="1"/>
    </xf>
    <xf numFmtId="0" fontId="46" fillId="2" borderId="106" xfId="18" applyFont="1" applyFill="1" applyBorder="1" applyAlignment="1">
      <alignment horizontal="left" vertical="center" wrapText="1"/>
    </xf>
    <xf numFmtId="0" fontId="46" fillId="2" borderId="3" xfId="18" applyFont="1" applyFill="1" applyBorder="1" applyAlignment="1">
      <alignment horizontal="left" vertical="center" wrapText="1"/>
    </xf>
    <xf numFmtId="0" fontId="46" fillId="2" borderId="7" xfId="18" applyFont="1" applyFill="1" applyBorder="1" applyAlignment="1">
      <alignment vertical="center" wrapText="1"/>
    </xf>
    <xf numFmtId="0" fontId="46" fillId="2" borderId="113" xfId="18" applyFont="1" applyFill="1" applyBorder="1" applyAlignment="1">
      <alignment vertical="center" wrapText="1"/>
    </xf>
    <xf numFmtId="0" fontId="46" fillId="2" borderId="70" xfId="18" applyFont="1" applyFill="1" applyBorder="1" applyAlignment="1">
      <alignment horizontal="left" vertical="center" wrapText="1"/>
    </xf>
    <xf numFmtId="0" fontId="46" fillId="2" borderId="0" xfId="18" applyFont="1" applyFill="1" applyBorder="1" applyAlignment="1">
      <alignment horizontal="left" vertical="center" wrapText="1"/>
    </xf>
    <xf numFmtId="0" fontId="46" fillId="2" borderId="70" xfId="18" applyFont="1" applyFill="1" applyBorder="1" applyAlignment="1">
      <alignment horizontal="center" vertical="center" wrapText="1"/>
    </xf>
    <xf numFmtId="0" fontId="46" fillId="2" borderId="0" xfId="18" applyFont="1" applyFill="1" applyBorder="1" applyAlignment="1">
      <alignment horizontal="center" vertical="center" wrapText="1"/>
    </xf>
    <xf numFmtId="0" fontId="49" fillId="2" borderId="7" xfId="18" applyFont="1" applyFill="1" applyBorder="1" applyAlignment="1">
      <alignment vertical="center" wrapText="1"/>
    </xf>
    <xf numFmtId="0" fontId="49" fillId="2" borderId="113" xfId="18" applyFont="1" applyFill="1" applyBorder="1" applyAlignment="1">
      <alignment vertical="center" wrapText="1"/>
    </xf>
    <xf numFmtId="0" fontId="48" fillId="2" borderId="70" xfId="18" applyFont="1" applyFill="1" applyBorder="1" applyAlignment="1">
      <alignment horizontal="left" vertical="top" wrapText="1"/>
    </xf>
    <xf numFmtId="0" fontId="48" fillId="2" borderId="0" xfId="18" applyFont="1" applyFill="1" applyBorder="1" applyAlignment="1">
      <alignment horizontal="left" vertical="top" wrapText="1"/>
    </xf>
    <xf numFmtId="0" fontId="48" fillId="2" borderId="106" xfId="18" applyFont="1" applyFill="1" applyBorder="1" applyAlignment="1">
      <alignment horizontal="left" vertical="top" wrapText="1"/>
    </xf>
    <xf numFmtId="0" fontId="48" fillId="2" borderId="3" xfId="18" applyFont="1" applyFill="1" applyBorder="1" applyAlignment="1">
      <alignment horizontal="left" vertical="top" wrapText="1"/>
    </xf>
    <xf numFmtId="0" fontId="47" fillId="2" borderId="28" xfId="18" applyFont="1" applyFill="1" applyBorder="1" applyAlignment="1">
      <alignment horizontal="center" vertical="center" wrapText="1"/>
    </xf>
    <xf numFmtId="0" fontId="47" fillId="2" borderId="41" xfId="18" applyFont="1" applyFill="1" applyBorder="1" applyAlignment="1">
      <alignment horizontal="center" vertical="center" wrapText="1"/>
    </xf>
    <xf numFmtId="0" fontId="47" fillId="2" borderId="106" xfId="18" applyFont="1" applyFill="1" applyBorder="1" applyAlignment="1">
      <alignment horizontal="left" vertical="center" wrapText="1"/>
    </xf>
    <xf numFmtId="0" fontId="47" fillId="2" borderId="3" xfId="18" applyFont="1" applyFill="1" applyBorder="1" applyAlignment="1">
      <alignment horizontal="left" vertical="center" wrapText="1"/>
    </xf>
    <xf numFmtId="0" fontId="46" fillId="2" borderId="70" xfId="18" applyFont="1" applyFill="1" applyBorder="1" applyAlignment="1">
      <alignment horizontal="left" vertical="top" wrapText="1"/>
    </xf>
    <xf numFmtId="0" fontId="46" fillId="2" borderId="0" xfId="18" applyFont="1" applyFill="1" applyBorder="1" applyAlignment="1">
      <alignment horizontal="left" vertical="top" wrapText="1"/>
    </xf>
    <xf numFmtId="0" fontId="46" fillId="2" borderId="106" xfId="18" applyFont="1" applyFill="1" applyBorder="1" applyAlignment="1">
      <alignment horizontal="left" vertical="top" wrapText="1"/>
    </xf>
    <xf numFmtId="0" fontId="46" fillId="2" borderId="3" xfId="18" applyFont="1" applyFill="1" applyBorder="1" applyAlignment="1">
      <alignment horizontal="left" vertical="top" wrapText="1"/>
    </xf>
    <xf numFmtId="0" fontId="47" fillId="2" borderId="40" xfId="18" applyFont="1" applyFill="1" applyBorder="1" applyAlignment="1">
      <alignment vertical="top" wrapText="1"/>
    </xf>
    <xf numFmtId="0" fontId="47" fillId="2" borderId="112" xfId="18" applyFont="1" applyFill="1" applyBorder="1" applyAlignment="1">
      <alignment vertical="top" wrapText="1"/>
    </xf>
    <xf numFmtId="0" fontId="47" fillId="2" borderId="1" xfId="18" applyFont="1" applyFill="1" applyBorder="1" applyAlignment="1">
      <alignment vertical="top" wrapText="1"/>
    </xf>
    <xf numFmtId="0" fontId="47" fillId="2" borderId="107" xfId="18" applyFont="1" applyFill="1" applyBorder="1" applyAlignment="1">
      <alignment vertical="top" wrapText="1"/>
    </xf>
    <xf numFmtId="0" fontId="50" fillId="2" borderId="0" xfId="18" applyFont="1" applyFill="1" applyAlignment="1">
      <alignment horizontal="center" vertical="center" wrapText="1"/>
    </xf>
    <xf numFmtId="0" fontId="42" fillId="2" borderId="0" xfId="18" applyFont="1" applyFill="1" applyAlignment="1">
      <alignment horizontal="center" vertical="center" wrapText="1"/>
    </xf>
    <xf numFmtId="0" fontId="44" fillId="2" borderId="42" xfId="18" applyFont="1" applyFill="1" applyBorder="1" applyAlignment="1">
      <alignment horizontal="center" vertical="center" wrapText="1"/>
    </xf>
    <xf numFmtId="0" fontId="44" fillId="2" borderId="44" xfId="18" applyFont="1" applyFill="1" applyBorder="1" applyAlignment="1">
      <alignment horizontal="center" vertical="center" wrapText="1"/>
    </xf>
    <xf numFmtId="0" fontId="44" fillId="2" borderId="45" xfId="18" applyFont="1" applyFill="1" applyBorder="1" applyAlignment="1">
      <alignment horizontal="center" vertical="center" wrapText="1"/>
    </xf>
    <xf numFmtId="0" fontId="46" fillId="2" borderId="52" xfId="18" applyFont="1" applyFill="1" applyBorder="1" applyAlignment="1">
      <alignment vertical="center" wrapText="1"/>
    </xf>
    <xf numFmtId="0" fontId="46" fillId="2" borderId="51" xfId="18" applyFont="1" applyFill="1" applyBorder="1" applyAlignment="1">
      <alignment vertical="center" wrapText="1"/>
    </xf>
    <xf numFmtId="0" fontId="46" fillId="2" borderId="67" xfId="18" applyFont="1" applyFill="1" applyBorder="1" applyAlignment="1">
      <alignment vertical="center" wrapText="1"/>
    </xf>
    <xf numFmtId="0" fontId="64" fillId="2" borderId="0" xfId="18" applyFont="1" applyFill="1" applyAlignment="1">
      <alignment horizontal="right" vertical="center"/>
    </xf>
    <xf numFmtId="0" fontId="26" fillId="0" borderId="36" xfId="20" applyFont="1" applyBorder="1" applyAlignment="1">
      <alignment horizontal="left" vertical="center" wrapText="1"/>
    </xf>
    <xf numFmtId="0" fontId="26" fillId="2" borderId="36" xfId="20" applyFont="1" applyFill="1" applyBorder="1" applyAlignment="1">
      <alignment horizontal="left" vertical="center" wrapText="1"/>
    </xf>
    <xf numFmtId="49" fontId="26" fillId="0" borderId="136" xfId="5" applyNumberFormat="1" applyFont="1" applyBorder="1" applyAlignment="1">
      <alignment horizontal="center"/>
    </xf>
    <xf numFmtId="0" fontId="19" fillId="0" borderId="137" xfId="5" applyFont="1" applyBorder="1" applyAlignment="1">
      <alignment horizontal="right"/>
    </xf>
    <xf numFmtId="49" fontId="26" fillId="0" borderId="138" xfId="5" applyNumberFormat="1" applyFont="1" applyBorder="1" applyAlignment="1">
      <alignment horizontal="center"/>
    </xf>
    <xf numFmtId="0" fontId="6" fillId="0" borderId="120" xfId="5" applyFont="1" applyBorder="1" applyAlignment="1">
      <alignment horizontal="center"/>
    </xf>
    <xf numFmtId="0" fontId="3" fillId="0" borderId="0" xfId="20" applyFont="1" applyFill="1" applyAlignment="1">
      <alignment horizontal="left" vertical="center"/>
    </xf>
    <xf numFmtId="0" fontId="22" fillId="3" borderId="0" xfId="20" applyFont="1" applyFill="1" applyBorder="1" applyAlignment="1">
      <alignment horizontal="center" vertical="center" wrapText="1"/>
    </xf>
    <xf numFmtId="0" fontId="19" fillId="0" borderId="135" xfId="5" applyFont="1" applyBorder="1" applyAlignment="1">
      <alignment horizontal="right"/>
    </xf>
    <xf numFmtId="0" fontId="55" fillId="0" borderId="0" xfId="20" applyFont="1" applyAlignment="1">
      <alignment horizontal="center" vertical="center"/>
    </xf>
    <xf numFmtId="0" fontId="23" fillId="7" borderId="36" xfId="20" applyFont="1" applyFill="1" applyBorder="1" applyAlignment="1">
      <alignment horizontal="center" vertical="center"/>
    </xf>
    <xf numFmtId="0" fontId="19" fillId="0" borderId="124" xfId="5" applyFont="1" applyFill="1" applyBorder="1" applyAlignment="1">
      <alignment horizontal="left" vertical="center" wrapText="1"/>
    </xf>
    <xf numFmtId="0" fontId="19" fillId="0" borderId="124" xfId="5" applyFont="1" applyFill="1" applyBorder="1" applyAlignment="1">
      <alignment horizontal="center" vertical="center" wrapText="1"/>
    </xf>
    <xf numFmtId="0" fontId="19" fillId="0" borderId="128" xfId="5" applyFont="1" applyFill="1" applyBorder="1" applyAlignment="1">
      <alignment horizontal="center" vertical="center" wrapText="1"/>
    </xf>
    <xf numFmtId="0" fontId="19" fillId="0" borderId="134" xfId="5" applyFont="1" applyFill="1" applyBorder="1" applyAlignment="1">
      <alignment horizontal="right"/>
    </xf>
    <xf numFmtId="0" fontId="19" fillId="0" borderId="124" xfId="5" applyFont="1" applyBorder="1"/>
    <xf numFmtId="0" fontId="19" fillId="0" borderId="128" xfId="5" applyFont="1" applyBorder="1"/>
    <xf numFmtId="0" fontId="19" fillId="0" borderId="131" xfId="5" applyFont="1" applyBorder="1" applyAlignment="1">
      <alignment horizontal="right" vertical="center" wrapText="1"/>
    </xf>
    <xf numFmtId="0" fontId="6" fillId="0" borderId="119" xfId="5" applyFont="1" applyBorder="1" applyAlignment="1">
      <alignment horizontal="left" vertical="center" wrapText="1"/>
    </xf>
    <xf numFmtId="0" fontId="6" fillId="0" borderId="120" xfId="5" applyFont="1" applyBorder="1" applyAlignment="1">
      <alignment horizontal="left" vertical="center" wrapText="1"/>
    </xf>
    <xf numFmtId="0" fontId="6" fillId="0" borderId="121" xfId="5" applyFont="1" applyBorder="1" applyAlignment="1">
      <alignment horizontal="left" vertical="center" wrapText="1"/>
    </xf>
    <xf numFmtId="0" fontId="19" fillId="0" borderId="116" xfId="5" applyFont="1" applyFill="1" applyBorder="1" applyAlignment="1">
      <alignment horizontal="right" vertical="center" wrapText="1"/>
    </xf>
    <xf numFmtId="0" fontId="19" fillId="0" borderId="124" xfId="5" applyFont="1" applyFill="1" applyBorder="1" applyAlignment="1">
      <alignment wrapText="1"/>
    </xf>
    <xf numFmtId="0" fontId="19" fillId="0" borderId="128" xfId="5" applyFont="1" applyFill="1" applyBorder="1" applyAlignment="1">
      <alignment wrapText="1"/>
    </xf>
    <xf numFmtId="0" fontId="19" fillId="0" borderId="124" xfId="5" applyFont="1" applyBorder="1" applyAlignment="1">
      <alignment wrapText="1"/>
    </xf>
    <xf numFmtId="0" fontId="3" fillId="0" borderId="0" xfId="5" applyFont="1" applyAlignment="1">
      <alignment horizontal="left"/>
    </xf>
    <xf numFmtId="0" fontId="6" fillId="2" borderId="0" xfId="5" applyFont="1" applyFill="1" applyBorder="1" applyAlignment="1">
      <alignment horizontal="center" vertical="center"/>
    </xf>
    <xf numFmtId="0" fontId="22" fillId="2" borderId="0" xfId="5" applyFont="1" applyFill="1" applyBorder="1" applyAlignment="1">
      <alignment horizontal="center" vertical="center"/>
    </xf>
    <xf numFmtId="0" fontId="2" fillId="0" borderId="116" xfId="5" applyFont="1" applyBorder="1" applyAlignment="1">
      <alignment horizontal="right" wrapText="1"/>
    </xf>
    <xf numFmtId="0" fontId="19" fillId="0" borderId="116" xfId="5" applyFont="1" applyBorder="1" applyAlignment="1">
      <alignment horizontal="center" vertical="center" wrapText="1"/>
    </xf>
    <xf numFmtId="0" fontId="19" fillId="0" borderId="117" xfId="5" applyFont="1" applyBorder="1" applyAlignment="1">
      <alignment horizontal="center" vertical="center" wrapText="1"/>
    </xf>
    <xf numFmtId="0" fontId="2" fillId="0" borderId="118" xfId="5" applyFont="1" applyBorder="1" applyAlignment="1">
      <alignment horizontal="left" vertical="center" wrapText="1"/>
    </xf>
    <xf numFmtId="0" fontId="6" fillId="0" borderId="119" xfId="5" applyFont="1" applyBorder="1" applyAlignment="1">
      <alignment horizontal="center" vertical="center" wrapText="1"/>
    </xf>
    <xf numFmtId="0" fontId="6" fillId="0" borderId="120" xfId="5" applyFont="1" applyBorder="1" applyAlignment="1">
      <alignment horizontal="center" vertical="center" wrapText="1"/>
    </xf>
    <xf numFmtId="0" fontId="6" fillId="0" borderId="121" xfId="5" applyFont="1" applyBorder="1" applyAlignment="1">
      <alignment horizontal="center" vertical="center" wrapText="1"/>
    </xf>
    <xf numFmtId="0" fontId="19" fillId="0" borderId="124" xfId="5" applyFont="1" applyBorder="1" applyAlignment="1">
      <alignment horizontal="justify" vertical="top" wrapText="1"/>
    </xf>
    <xf numFmtId="0" fontId="19" fillId="0" borderId="128" xfId="5" applyFont="1" applyBorder="1" applyAlignment="1">
      <alignment horizontal="justify" vertical="top" wrapText="1"/>
    </xf>
    <xf numFmtId="0" fontId="26" fillId="0" borderId="36" xfId="20" applyFont="1" applyBorder="1" applyAlignment="1">
      <alignment horizontal="justify" vertical="center" wrapText="1"/>
    </xf>
    <xf numFmtId="0" fontId="23" fillId="3" borderId="36" xfId="20" applyFont="1" applyFill="1" applyBorder="1" applyAlignment="1">
      <alignment horizontal="center" vertical="center"/>
    </xf>
    <xf numFmtId="0" fontId="17" fillId="2" borderId="0" xfId="5" applyFont="1" applyFill="1" applyAlignment="1">
      <alignment horizontal="left"/>
    </xf>
    <xf numFmtId="0" fontId="19" fillId="2" borderId="0" xfId="5" applyFont="1" applyFill="1" applyAlignment="1">
      <alignment wrapText="1"/>
    </xf>
    <xf numFmtId="0" fontId="17" fillId="0" borderId="9" xfId="5" applyFont="1" applyBorder="1" applyAlignment="1">
      <alignment horizontal="center" vertical="center"/>
    </xf>
    <xf numFmtId="0" fontId="17" fillId="0" borderId="10" xfId="5" applyFont="1" applyBorder="1" applyAlignment="1">
      <alignment horizontal="center" vertical="center"/>
    </xf>
    <xf numFmtId="0" fontId="17" fillId="0" borderId="140" xfId="5" applyFont="1" applyBorder="1" applyAlignment="1">
      <alignment horizontal="center" vertical="center"/>
    </xf>
    <xf numFmtId="0" fontId="17" fillId="0" borderId="141" xfId="5" applyFont="1" applyBorder="1" applyAlignment="1">
      <alignment horizontal="center" vertical="center"/>
    </xf>
    <xf numFmtId="0" fontId="17" fillId="0" borderId="8" xfId="5" applyFont="1" applyBorder="1" applyAlignment="1">
      <alignment horizontal="center" vertical="center"/>
    </xf>
    <xf numFmtId="0" fontId="17" fillId="0" borderId="142" xfId="5" applyFont="1" applyBorder="1" applyAlignment="1">
      <alignment horizontal="center" vertical="center"/>
    </xf>
    <xf numFmtId="0" fontId="17" fillId="0" borderId="9" xfId="5" applyFont="1" applyBorder="1" applyAlignment="1">
      <alignment horizontal="center" wrapText="1"/>
    </xf>
    <xf numFmtId="0" fontId="17" fillId="0" borderId="10" xfId="5" applyFont="1" applyBorder="1" applyAlignment="1">
      <alignment horizontal="center" wrapText="1"/>
    </xf>
    <xf numFmtId="0" fontId="2" fillId="0" borderId="10" xfId="20" applyBorder="1" applyAlignment="1">
      <alignment wrapText="1"/>
    </xf>
    <xf numFmtId="0" fontId="2" fillId="0" borderId="140" xfId="20" applyBorder="1" applyAlignment="1">
      <alignment wrapText="1"/>
    </xf>
    <xf numFmtId="0" fontId="17" fillId="0" borderId="18" xfId="5" applyFont="1" applyBorder="1" applyAlignment="1">
      <alignment horizontal="center" wrapText="1"/>
    </xf>
    <xf numFmtId="0" fontId="17" fillId="0" borderId="0" xfId="5" applyFont="1" applyBorder="1" applyAlignment="1">
      <alignment horizontal="center" wrapText="1"/>
    </xf>
    <xf numFmtId="0" fontId="2" fillId="0" borderId="0" xfId="20" applyBorder="1" applyAlignment="1">
      <alignment wrapText="1"/>
    </xf>
    <xf numFmtId="0" fontId="2" fillId="0" borderId="143" xfId="20" applyBorder="1" applyAlignment="1">
      <alignment wrapText="1"/>
    </xf>
    <xf numFmtId="0" fontId="17" fillId="0" borderId="141" xfId="5" applyFont="1" applyBorder="1" applyAlignment="1">
      <alignment horizontal="center" wrapText="1"/>
    </xf>
    <xf numFmtId="0" fontId="17" fillId="0" borderId="8" xfId="5" applyFont="1" applyBorder="1" applyAlignment="1">
      <alignment horizontal="center" wrapText="1"/>
    </xf>
    <xf numFmtId="0" fontId="2" fillId="0" borderId="8" xfId="20" applyBorder="1" applyAlignment="1">
      <alignment wrapText="1"/>
    </xf>
    <xf numFmtId="0" fontId="2" fillId="0" borderId="142" xfId="20" applyBorder="1" applyAlignment="1">
      <alignment wrapText="1"/>
    </xf>
    <xf numFmtId="0" fontId="19" fillId="0" borderId="0" xfId="5" applyFont="1" applyBorder="1" applyAlignment="1">
      <alignment horizontal="center"/>
    </xf>
    <xf numFmtId="0" fontId="2" fillId="0" borderId="0" xfId="5" applyFont="1" applyAlignment="1">
      <alignment horizontal="center"/>
    </xf>
    <xf numFmtId="0" fontId="22" fillId="7" borderId="0" xfId="20" applyFont="1" applyFill="1" applyBorder="1" applyAlignment="1">
      <alignment horizontal="center" vertical="center" wrapText="1"/>
    </xf>
    <xf numFmtId="0" fontId="59" fillId="0" borderId="0" xfId="20" applyFont="1" applyFill="1" applyBorder="1" applyAlignment="1">
      <alignment horizontal="center" vertical="center" wrapText="1"/>
    </xf>
    <xf numFmtId="0" fontId="2" fillId="2" borderId="0" xfId="20" applyFill="1" applyAlignment="1">
      <alignment horizontal="justify" wrapText="1"/>
    </xf>
    <xf numFmtId="0" fontId="2" fillId="2" borderId="0" xfId="20" applyFill="1" applyAlignment="1">
      <alignment horizontal="justify" vertical="center" wrapText="1"/>
    </xf>
    <xf numFmtId="0" fontId="40" fillId="8" borderId="0" xfId="18" applyFont="1" applyFill="1" applyAlignment="1">
      <alignment horizontal="center" vertical="center"/>
    </xf>
    <xf numFmtId="0" fontId="17" fillId="2" borderId="0" xfId="5" applyFont="1" applyFill="1" applyAlignment="1">
      <alignment horizontal="center" vertical="center" wrapText="1"/>
    </xf>
    <xf numFmtId="0" fontId="53" fillId="2" borderId="0" xfId="18" applyFont="1" applyFill="1" applyBorder="1" applyAlignment="1">
      <alignment horizontal="center" vertical="center" wrapText="1"/>
    </xf>
    <xf numFmtId="0" fontId="22" fillId="2" borderId="0" xfId="5" applyFont="1" applyFill="1" applyAlignment="1">
      <alignment horizontal="center"/>
    </xf>
    <xf numFmtId="0" fontId="17" fillId="2" borderId="0" xfId="5" applyFont="1" applyFill="1" applyAlignment="1">
      <alignment horizontal="center"/>
    </xf>
    <xf numFmtId="0" fontId="2" fillId="8" borderId="0" xfId="20" applyFill="1" applyAlignment="1">
      <alignment horizontal="justify" wrapText="1"/>
    </xf>
    <xf numFmtId="0" fontId="32" fillId="0" borderId="3" xfId="0" applyFont="1" applyBorder="1" applyAlignment="1">
      <alignment horizontal="left"/>
    </xf>
    <xf numFmtId="0" fontId="0" fillId="0" borderId="2" xfId="0" applyBorder="1" applyAlignment="1"/>
    <xf numFmtId="0" fontId="32" fillId="0" borderId="71" xfId="0" applyFont="1" applyBorder="1" applyAlignment="1">
      <alignment horizontal="left"/>
    </xf>
    <xf numFmtId="0" fontId="0" fillId="0" borderId="62" xfId="0" applyBorder="1" applyAlignment="1"/>
    <xf numFmtId="0" fontId="18" fillId="2" borderId="0" xfId="0" applyFont="1" applyFill="1" applyAlignment="1">
      <alignment horizontal="center" wrapText="1"/>
    </xf>
    <xf numFmtId="0" fontId="5" fillId="2" borderId="0" xfId="0" applyFont="1" applyFill="1" applyAlignment="1"/>
    <xf numFmtId="0" fontId="17" fillId="2" borderId="0" xfId="0" applyFont="1" applyFill="1" applyAlignment="1">
      <alignment horizontal="center" vertical="center" wrapText="1"/>
    </xf>
    <xf numFmtId="0" fontId="19" fillId="2" borderId="0" xfId="0" applyFont="1" applyFill="1" applyAlignment="1">
      <alignment vertical="center"/>
    </xf>
    <xf numFmtId="0" fontId="30" fillId="2" borderId="0" xfId="0" applyFont="1" applyFill="1" applyAlignment="1">
      <alignment horizontal="left" vertical="center" wrapText="1"/>
    </xf>
    <xf numFmtId="0" fontId="33" fillId="6" borderId="0" xfId="0" applyFont="1" applyFill="1" applyAlignment="1">
      <alignment horizontal="center" vertical="center" wrapText="1"/>
    </xf>
    <xf numFmtId="0" fontId="3" fillId="2" borderId="0" xfId="0" applyFont="1" applyFill="1" applyAlignment="1">
      <alignment horizontal="center" vertical="center" wrapText="1"/>
    </xf>
    <xf numFmtId="0" fontId="2" fillId="8" borderId="3" xfId="5" applyFill="1" applyBorder="1" applyAlignment="1" applyProtection="1">
      <alignment horizontal="center"/>
    </xf>
    <xf numFmtId="0" fontId="7" fillId="0" borderId="40"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1"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4" fontId="14" fillId="0" borderId="74" xfId="5" applyNumberFormat="1" applyFont="1" applyFill="1" applyBorder="1" applyAlignment="1" applyProtection="1">
      <alignment horizontal="center" vertical="center" wrapText="1"/>
    </xf>
    <xf numFmtId="4" fontId="14" fillId="0" borderId="77" xfId="5" applyNumberFormat="1" applyFont="1" applyFill="1" applyBorder="1" applyAlignment="1" applyProtection="1">
      <alignment horizontal="center" vertical="center" wrapText="1"/>
    </xf>
    <xf numFmtId="0" fontId="14" fillId="0" borderId="74" xfId="5" applyFont="1" applyFill="1" applyBorder="1" applyAlignment="1" applyProtection="1">
      <alignment horizontal="center" vertical="center" wrapText="1"/>
    </xf>
    <xf numFmtId="0" fontId="14" fillId="0" borderId="77" xfId="5" applyFont="1" applyFill="1" applyBorder="1" applyAlignment="1" applyProtection="1">
      <alignment horizontal="center" vertical="center" wrapText="1"/>
    </xf>
    <xf numFmtId="0" fontId="14" fillId="0" borderId="144" xfId="5" applyFont="1" applyFill="1" applyBorder="1" applyAlignment="1" applyProtection="1">
      <alignment horizontal="center" vertical="center" wrapText="1"/>
    </xf>
    <xf numFmtId="0" fontId="14" fillId="0" borderId="145" xfId="5" applyFont="1" applyFill="1" applyBorder="1" applyAlignment="1" applyProtection="1">
      <alignment horizontal="center" vertical="center" wrapText="1"/>
    </xf>
    <xf numFmtId="0" fontId="14" fillId="0" borderId="75" xfId="5" applyFont="1" applyFill="1" applyBorder="1" applyAlignment="1" applyProtection="1">
      <alignment horizontal="center" vertical="center" wrapText="1"/>
    </xf>
    <xf numFmtId="0" fontId="14" fillId="0" borderId="78" xfId="5" applyFont="1" applyFill="1" applyBorder="1" applyAlignment="1" applyProtection="1">
      <alignment horizontal="center" vertical="center" wrapText="1"/>
    </xf>
    <xf numFmtId="0" fontId="41" fillId="2" borderId="0" xfId="5" applyFont="1" applyFill="1" applyBorder="1" applyAlignment="1" applyProtection="1">
      <alignment horizontal="center" vertical="center"/>
    </xf>
    <xf numFmtId="8" fontId="15" fillId="0" borderId="90" xfId="0" applyNumberFormat="1" applyFont="1" applyBorder="1" applyAlignment="1" applyProtection="1">
      <alignment horizontal="right" wrapText="1"/>
    </xf>
    <xf numFmtId="8" fontId="15" fillId="0" borderId="91" xfId="0" applyNumberFormat="1" applyFont="1" applyBorder="1" applyAlignment="1" applyProtection="1">
      <alignment horizontal="right" wrapText="1"/>
    </xf>
    <xf numFmtId="0" fontId="14" fillId="0" borderId="76" xfId="5" applyFont="1" applyFill="1" applyBorder="1" applyAlignment="1" applyProtection="1">
      <alignment horizontal="center" vertical="center" wrapText="1"/>
    </xf>
    <xf numFmtId="0" fontId="14" fillId="0" borderId="79" xfId="5" applyFont="1" applyFill="1" applyBorder="1" applyAlignment="1" applyProtection="1">
      <alignment horizontal="center" vertical="center" wrapText="1"/>
    </xf>
    <xf numFmtId="0" fontId="2" fillId="0" borderId="0" xfId="5" applyFont="1" applyFill="1" applyBorder="1" applyAlignment="1" applyProtection="1">
      <alignment horizontal="left" vertical="center" wrapText="1" indent="1"/>
    </xf>
  </cellXfs>
  <cellStyles count="21">
    <cellStyle name="Euro" xfId="4"/>
    <cellStyle name="Euro 2" xfId="7"/>
    <cellStyle name="Millares 2" xfId="1"/>
    <cellStyle name="Moneda" xfId="17" builtinId="4"/>
    <cellStyle name="Moneda 2" xfId="2"/>
    <cellStyle name="Moneda 2 2" xfId="8"/>
    <cellStyle name="Moneda 3" xfId="6"/>
    <cellStyle name="Normal" xfId="0" builtinId="0"/>
    <cellStyle name="Normal 2" xfId="5"/>
    <cellStyle name="Normal 2 2" xfId="9"/>
    <cellStyle name="Normal 2_Anexos   2, 4, 5,  8 al 15, 16, 17, 19 al 23" xfId="10"/>
    <cellStyle name="Normal 3" xfId="11"/>
    <cellStyle name="Normal 3 2" xfId="12"/>
    <cellStyle name="Normal 3 3" xfId="20"/>
    <cellStyle name="Normal 3_Anexos   2, 4, 5,  8 al 15, 16, 17, 19 al 23" xfId="13"/>
    <cellStyle name="Normal 3_Anexos   2-5, 8-15, 17-19" xfId="19"/>
    <cellStyle name="Normal 4" xfId="18"/>
    <cellStyle name="Porcentaje 2" xfId="3"/>
    <cellStyle name="Porcentual 2" xfId="14"/>
    <cellStyle name="Porcentual 2 2" xfId="15"/>
    <cellStyle name="Porcentual 3" xfId="16"/>
  </cellStyles>
  <dxfs count="0"/>
  <tableStyles count="0" defaultTableStyle="TableStyleMedium9" defaultPivotStyle="PivotStyleLight16"/>
  <colors>
    <mruColors>
      <color rgb="FFCF9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0</xdr:row>
          <xdr:rowOff>0</xdr:rowOff>
        </xdr:from>
        <xdr:to>
          <xdr:col>0</xdr:col>
          <xdr:colOff>1381125</xdr:colOff>
          <xdr:row>3</xdr:row>
          <xdr:rowOff>180975</xdr:rowOff>
        </xdr:to>
        <xdr:sp macro="" textlink="">
          <xdr:nvSpPr>
            <xdr:cNvPr id="26625" name="Object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1</xdr:row>
      <xdr:rowOff>0</xdr:rowOff>
    </xdr:from>
    <xdr:to>
      <xdr:col>1</xdr:col>
      <xdr:colOff>1495425</xdr:colOff>
      <xdr:row>5</xdr:row>
      <xdr:rowOff>85725</xdr:rowOff>
    </xdr:to>
    <xdr:pic>
      <xdr:nvPicPr>
        <xdr:cNvPr id="2" name="Picture 1" descr="uam">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161925"/>
          <a:ext cx="1133475" cy="704850"/>
        </a:xfrm>
        <a:prstGeom prst="rect">
          <a:avLst/>
        </a:prstGeom>
        <a:solidFill>
          <a:srgbClr xmlns:mc="http://schemas.openxmlformats.org/markup-compatibility/2006" xmlns:a14="http://schemas.microsoft.com/office/drawing/2010/main" val="FF6600" mc:Ignorable="a14" a14:legacySpreadsheetColorIndex="53"/>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0</xdr:row>
          <xdr:rowOff>38100</xdr:rowOff>
        </xdr:from>
        <xdr:to>
          <xdr:col>1</xdr:col>
          <xdr:colOff>800100</xdr:colOff>
          <xdr:row>1</xdr:row>
          <xdr:rowOff>161925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8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openxmlformats.org/officeDocument/2006/relationships/image" Target="../media/image3.w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9"/>
  <sheetViews>
    <sheetView workbookViewId="0">
      <selection activeCell="E10" sqref="E9:E10"/>
    </sheetView>
  </sheetViews>
  <sheetFormatPr baseColWidth="10" defaultRowHeight="12.75" x14ac:dyDescent="0.2"/>
  <cols>
    <col min="1" max="1" width="20.28515625" customWidth="1"/>
  </cols>
  <sheetData>
    <row r="1" spans="1:13" x14ac:dyDescent="0.2">
      <c r="A1" s="47" t="s">
        <v>85</v>
      </c>
      <c r="B1" s="47" t="s">
        <v>280</v>
      </c>
    </row>
    <row r="4" spans="1:13" ht="14.25" x14ac:dyDescent="0.2">
      <c r="A4" s="3" t="s">
        <v>71</v>
      </c>
      <c r="B4" s="365" t="s">
        <v>240</v>
      </c>
      <c r="C4" s="366" t="s">
        <v>299</v>
      </c>
      <c r="D4" s="356"/>
    </row>
    <row r="5" spans="1:13" ht="14.25" x14ac:dyDescent="0.2">
      <c r="A5" s="48" t="s">
        <v>27</v>
      </c>
      <c r="B5" s="367" t="s">
        <v>281</v>
      </c>
    </row>
    <row r="6" spans="1:13" ht="40.9" customHeight="1" x14ac:dyDescent="0.2">
      <c r="A6" s="48" t="s">
        <v>28</v>
      </c>
      <c r="B6" s="426" t="s">
        <v>282</v>
      </c>
      <c r="C6" s="426"/>
      <c r="D6" s="426"/>
      <c r="E6" s="426"/>
      <c r="F6" s="426"/>
      <c r="G6" s="426"/>
      <c r="H6" s="426"/>
      <c r="I6" s="426"/>
      <c r="J6" s="426"/>
      <c r="K6" s="426"/>
      <c r="L6" s="426"/>
      <c r="M6" s="426"/>
    </row>
    <row r="7" spans="1:13" ht="14.25" x14ac:dyDescent="0.2">
      <c r="A7" s="48" t="s">
        <v>29</v>
      </c>
      <c r="B7" s="360" t="s">
        <v>283</v>
      </c>
      <c r="C7" s="49"/>
    </row>
    <row r="9" spans="1:13" x14ac:dyDescent="0.2">
      <c r="B9" s="47" t="s">
        <v>255</v>
      </c>
    </row>
  </sheetData>
  <mergeCells count="1">
    <mergeCell ref="B6:M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C000"/>
  </sheetPr>
  <dimension ref="A1:O73"/>
  <sheetViews>
    <sheetView zoomScaleNormal="100" zoomScaleSheetLayoutView="100" workbookViewId="0">
      <selection activeCell="B33" sqref="B33:K33"/>
    </sheetView>
  </sheetViews>
  <sheetFormatPr baseColWidth="10" defaultRowHeight="12.75" x14ac:dyDescent="0.2"/>
  <cols>
    <col min="1" max="1" width="3.7109375" customWidth="1"/>
    <col min="2" max="2" width="20.7109375" customWidth="1"/>
    <col min="3" max="3" width="24.28515625" customWidth="1"/>
    <col min="4" max="4" width="20.7109375" customWidth="1"/>
    <col min="5" max="6" width="19" customWidth="1"/>
    <col min="7" max="8" width="19.7109375" customWidth="1"/>
    <col min="9" max="9" width="19.5703125" customWidth="1"/>
    <col min="10" max="11" width="15.28515625" customWidth="1"/>
    <col min="12" max="12" width="11.28515625" customWidth="1"/>
    <col min="13" max="13" width="30.7109375" customWidth="1"/>
    <col min="14" max="14" width="3.7109375" customWidth="1"/>
    <col min="256" max="256" width="3.7109375" customWidth="1"/>
    <col min="257" max="257" width="20.7109375" customWidth="1"/>
    <col min="258" max="258" width="24.28515625" customWidth="1"/>
    <col min="259" max="259" width="20.7109375" customWidth="1"/>
    <col min="260" max="261" width="19" customWidth="1"/>
    <col min="262" max="262" width="19.7109375" customWidth="1"/>
    <col min="263" max="263" width="15" customWidth="1"/>
    <col min="264" max="264" width="13.7109375" customWidth="1"/>
    <col min="265" max="265" width="15.42578125" customWidth="1"/>
    <col min="266" max="266" width="13.7109375" customWidth="1"/>
    <col min="267" max="267" width="12.28515625" customWidth="1"/>
    <col min="268" max="268" width="11.28515625" customWidth="1"/>
    <col min="269" max="269" width="30.7109375" customWidth="1"/>
    <col min="270" max="270" width="3.7109375" customWidth="1"/>
    <col min="512" max="512" width="3.7109375" customWidth="1"/>
    <col min="513" max="513" width="20.7109375" customWidth="1"/>
    <col min="514" max="514" width="24.28515625" customWidth="1"/>
    <col min="515" max="515" width="20.7109375" customWidth="1"/>
    <col min="516" max="517" width="19" customWidth="1"/>
    <col min="518" max="518" width="19.7109375" customWidth="1"/>
    <col min="519" max="519" width="15" customWidth="1"/>
    <col min="520" max="520" width="13.7109375" customWidth="1"/>
    <col min="521" max="521" width="15.42578125" customWidth="1"/>
    <col min="522" max="522" width="13.7109375" customWidth="1"/>
    <col min="523" max="523" width="12.28515625" customWidth="1"/>
    <col min="524" max="524" width="11.28515625" customWidth="1"/>
    <col min="525" max="525" width="30.7109375" customWidth="1"/>
    <col min="526" max="526" width="3.7109375" customWidth="1"/>
    <col min="768" max="768" width="3.7109375" customWidth="1"/>
    <col min="769" max="769" width="20.7109375" customWidth="1"/>
    <col min="770" max="770" width="24.28515625" customWidth="1"/>
    <col min="771" max="771" width="20.7109375" customWidth="1"/>
    <col min="772" max="773" width="19" customWidth="1"/>
    <col min="774" max="774" width="19.7109375" customWidth="1"/>
    <col min="775" max="775" width="15" customWidth="1"/>
    <col min="776" max="776" width="13.7109375" customWidth="1"/>
    <col min="777" max="777" width="15.42578125" customWidth="1"/>
    <col min="778" max="778" width="13.7109375" customWidth="1"/>
    <col min="779" max="779" width="12.28515625" customWidth="1"/>
    <col min="780" max="780" width="11.28515625" customWidth="1"/>
    <col min="781" max="781" width="30.7109375" customWidth="1"/>
    <col min="782" max="782" width="3.7109375" customWidth="1"/>
    <col min="1024" max="1024" width="3.7109375" customWidth="1"/>
    <col min="1025" max="1025" width="20.7109375" customWidth="1"/>
    <col min="1026" max="1026" width="24.28515625" customWidth="1"/>
    <col min="1027" max="1027" width="20.7109375" customWidth="1"/>
    <col min="1028" max="1029" width="19" customWidth="1"/>
    <col min="1030" max="1030" width="19.7109375" customWidth="1"/>
    <col min="1031" max="1031" width="15" customWidth="1"/>
    <col min="1032" max="1032" width="13.7109375" customWidth="1"/>
    <col min="1033" max="1033" width="15.42578125" customWidth="1"/>
    <col min="1034" max="1034" width="13.7109375" customWidth="1"/>
    <col min="1035" max="1035" width="12.28515625" customWidth="1"/>
    <col min="1036" max="1036" width="11.28515625" customWidth="1"/>
    <col min="1037" max="1037" width="30.7109375" customWidth="1"/>
    <col min="1038" max="1038" width="3.7109375" customWidth="1"/>
    <col min="1280" max="1280" width="3.7109375" customWidth="1"/>
    <col min="1281" max="1281" width="20.7109375" customWidth="1"/>
    <col min="1282" max="1282" width="24.28515625" customWidth="1"/>
    <col min="1283" max="1283" width="20.7109375" customWidth="1"/>
    <col min="1284" max="1285" width="19" customWidth="1"/>
    <col min="1286" max="1286" width="19.7109375" customWidth="1"/>
    <col min="1287" max="1287" width="15" customWidth="1"/>
    <col min="1288" max="1288" width="13.7109375" customWidth="1"/>
    <col min="1289" max="1289" width="15.42578125" customWidth="1"/>
    <col min="1290" max="1290" width="13.7109375" customWidth="1"/>
    <col min="1291" max="1291" width="12.28515625" customWidth="1"/>
    <col min="1292" max="1292" width="11.28515625" customWidth="1"/>
    <col min="1293" max="1293" width="30.7109375" customWidth="1"/>
    <col min="1294" max="1294" width="3.7109375" customWidth="1"/>
    <col min="1536" max="1536" width="3.7109375" customWidth="1"/>
    <col min="1537" max="1537" width="20.7109375" customWidth="1"/>
    <col min="1538" max="1538" width="24.28515625" customWidth="1"/>
    <col min="1539" max="1539" width="20.7109375" customWidth="1"/>
    <col min="1540" max="1541" width="19" customWidth="1"/>
    <col min="1542" max="1542" width="19.7109375" customWidth="1"/>
    <col min="1543" max="1543" width="15" customWidth="1"/>
    <col min="1544" max="1544" width="13.7109375" customWidth="1"/>
    <col min="1545" max="1545" width="15.42578125" customWidth="1"/>
    <col min="1546" max="1546" width="13.7109375" customWidth="1"/>
    <col min="1547" max="1547" width="12.28515625" customWidth="1"/>
    <col min="1548" max="1548" width="11.28515625" customWidth="1"/>
    <col min="1549" max="1549" width="30.7109375" customWidth="1"/>
    <col min="1550" max="1550" width="3.7109375" customWidth="1"/>
    <col min="1792" max="1792" width="3.7109375" customWidth="1"/>
    <col min="1793" max="1793" width="20.7109375" customWidth="1"/>
    <col min="1794" max="1794" width="24.28515625" customWidth="1"/>
    <col min="1795" max="1795" width="20.7109375" customWidth="1"/>
    <col min="1796" max="1797" width="19" customWidth="1"/>
    <col min="1798" max="1798" width="19.7109375" customWidth="1"/>
    <col min="1799" max="1799" width="15" customWidth="1"/>
    <col min="1800" max="1800" width="13.7109375" customWidth="1"/>
    <col min="1801" max="1801" width="15.42578125" customWidth="1"/>
    <col min="1802" max="1802" width="13.7109375" customWidth="1"/>
    <col min="1803" max="1803" width="12.28515625" customWidth="1"/>
    <col min="1804" max="1804" width="11.28515625" customWidth="1"/>
    <col min="1805" max="1805" width="30.7109375" customWidth="1"/>
    <col min="1806" max="1806" width="3.7109375" customWidth="1"/>
    <col min="2048" max="2048" width="3.7109375" customWidth="1"/>
    <col min="2049" max="2049" width="20.7109375" customWidth="1"/>
    <col min="2050" max="2050" width="24.28515625" customWidth="1"/>
    <col min="2051" max="2051" width="20.7109375" customWidth="1"/>
    <col min="2052" max="2053" width="19" customWidth="1"/>
    <col min="2054" max="2054" width="19.7109375" customWidth="1"/>
    <col min="2055" max="2055" width="15" customWidth="1"/>
    <col min="2056" max="2056" width="13.7109375" customWidth="1"/>
    <col min="2057" max="2057" width="15.42578125" customWidth="1"/>
    <col min="2058" max="2058" width="13.7109375" customWidth="1"/>
    <col min="2059" max="2059" width="12.28515625" customWidth="1"/>
    <col min="2060" max="2060" width="11.28515625" customWidth="1"/>
    <col min="2061" max="2061" width="30.7109375" customWidth="1"/>
    <col min="2062" max="2062" width="3.7109375" customWidth="1"/>
    <col min="2304" max="2304" width="3.7109375" customWidth="1"/>
    <col min="2305" max="2305" width="20.7109375" customWidth="1"/>
    <col min="2306" max="2306" width="24.28515625" customWidth="1"/>
    <col min="2307" max="2307" width="20.7109375" customWidth="1"/>
    <col min="2308" max="2309" width="19" customWidth="1"/>
    <col min="2310" max="2310" width="19.7109375" customWidth="1"/>
    <col min="2311" max="2311" width="15" customWidth="1"/>
    <col min="2312" max="2312" width="13.7109375" customWidth="1"/>
    <col min="2313" max="2313" width="15.42578125" customWidth="1"/>
    <col min="2314" max="2314" width="13.7109375" customWidth="1"/>
    <col min="2315" max="2315" width="12.28515625" customWidth="1"/>
    <col min="2316" max="2316" width="11.28515625" customWidth="1"/>
    <col min="2317" max="2317" width="30.7109375" customWidth="1"/>
    <col min="2318" max="2318" width="3.7109375" customWidth="1"/>
    <col min="2560" max="2560" width="3.7109375" customWidth="1"/>
    <col min="2561" max="2561" width="20.7109375" customWidth="1"/>
    <col min="2562" max="2562" width="24.28515625" customWidth="1"/>
    <col min="2563" max="2563" width="20.7109375" customWidth="1"/>
    <col min="2564" max="2565" width="19" customWidth="1"/>
    <col min="2566" max="2566" width="19.7109375" customWidth="1"/>
    <col min="2567" max="2567" width="15" customWidth="1"/>
    <col min="2568" max="2568" width="13.7109375" customWidth="1"/>
    <col min="2569" max="2569" width="15.42578125" customWidth="1"/>
    <col min="2570" max="2570" width="13.7109375" customWidth="1"/>
    <col min="2571" max="2571" width="12.28515625" customWidth="1"/>
    <col min="2572" max="2572" width="11.28515625" customWidth="1"/>
    <col min="2573" max="2573" width="30.7109375" customWidth="1"/>
    <col min="2574" max="2574" width="3.7109375" customWidth="1"/>
    <col min="2816" max="2816" width="3.7109375" customWidth="1"/>
    <col min="2817" max="2817" width="20.7109375" customWidth="1"/>
    <col min="2818" max="2818" width="24.28515625" customWidth="1"/>
    <col min="2819" max="2819" width="20.7109375" customWidth="1"/>
    <col min="2820" max="2821" width="19" customWidth="1"/>
    <col min="2822" max="2822" width="19.7109375" customWidth="1"/>
    <col min="2823" max="2823" width="15" customWidth="1"/>
    <col min="2824" max="2824" width="13.7109375" customWidth="1"/>
    <col min="2825" max="2825" width="15.42578125" customWidth="1"/>
    <col min="2826" max="2826" width="13.7109375" customWidth="1"/>
    <col min="2827" max="2827" width="12.28515625" customWidth="1"/>
    <col min="2828" max="2828" width="11.28515625" customWidth="1"/>
    <col min="2829" max="2829" width="30.7109375" customWidth="1"/>
    <col min="2830" max="2830" width="3.7109375" customWidth="1"/>
    <col min="3072" max="3072" width="3.7109375" customWidth="1"/>
    <col min="3073" max="3073" width="20.7109375" customWidth="1"/>
    <col min="3074" max="3074" width="24.28515625" customWidth="1"/>
    <col min="3075" max="3075" width="20.7109375" customWidth="1"/>
    <col min="3076" max="3077" width="19" customWidth="1"/>
    <col min="3078" max="3078" width="19.7109375" customWidth="1"/>
    <col min="3079" max="3079" width="15" customWidth="1"/>
    <col min="3080" max="3080" width="13.7109375" customWidth="1"/>
    <col min="3081" max="3081" width="15.42578125" customWidth="1"/>
    <col min="3082" max="3082" width="13.7109375" customWidth="1"/>
    <col min="3083" max="3083" width="12.28515625" customWidth="1"/>
    <col min="3084" max="3084" width="11.28515625" customWidth="1"/>
    <col min="3085" max="3085" width="30.7109375" customWidth="1"/>
    <col min="3086" max="3086" width="3.7109375" customWidth="1"/>
    <col min="3328" max="3328" width="3.7109375" customWidth="1"/>
    <col min="3329" max="3329" width="20.7109375" customWidth="1"/>
    <col min="3330" max="3330" width="24.28515625" customWidth="1"/>
    <col min="3331" max="3331" width="20.7109375" customWidth="1"/>
    <col min="3332" max="3333" width="19" customWidth="1"/>
    <col min="3334" max="3334" width="19.7109375" customWidth="1"/>
    <col min="3335" max="3335" width="15" customWidth="1"/>
    <col min="3336" max="3336" width="13.7109375" customWidth="1"/>
    <col min="3337" max="3337" width="15.42578125" customWidth="1"/>
    <col min="3338" max="3338" width="13.7109375" customWidth="1"/>
    <col min="3339" max="3339" width="12.28515625" customWidth="1"/>
    <col min="3340" max="3340" width="11.28515625" customWidth="1"/>
    <col min="3341" max="3341" width="30.7109375" customWidth="1"/>
    <col min="3342" max="3342" width="3.7109375" customWidth="1"/>
    <col min="3584" max="3584" width="3.7109375" customWidth="1"/>
    <col min="3585" max="3585" width="20.7109375" customWidth="1"/>
    <col min="3586" max="3586" width="24.28515625" customWidth="1"/>
    <col min="3587" max="3587" width="20.7109375" customWidth="1"/>
    <col min="3588" max="3589" width="19" customWidth="1"/>
    <col min="3590" max="3590" width="19.7109375" customWidth="1"/>
    <col min="3591" max="3591" width="15" customWidth="1"/>
    <col min="3592" max="3592" width="13.7109375" customWidth="1"/>
    <col min="3593" max="3593" width="15.42578125" customWidth="1"/>
    <col min="3594" max="3594" width="13.7109375" customWidth="1"/>
    <col min="3595" max="3595" width="12.28515625" customWidth="1"/>
    <col min="3596" max="3596" width="11.28515625" customWidth="1"/>
    <col min="3597" max="3597" width="30.7109375" customWidth="1"/>
    <col min="3598" max="3598" width="3.7109375" customWidth="1"/>
    <col min="3840" max="3840" width="3.7109375" customWidth="1"/>
    <col min="3841" max="3841" width="20.7109375" customWidth="1"/>
    <col min="3842" max="3842" width="24.28515625" customWidth="1"/>
    <col min="3843" max="3843" width="20.7109375" customWidth="1"/>
    <col min="3844" max="3845" width="19" customWidth="1"/>
    <col min="3846" max="3846" width="19.7109375" customWidth="1"/>
    <col min="3847" max="3847" width="15" customWidth="1"/>
    <col min="3848" max="3848" width="13.7109375" customWidth="1"/>
    <col min="3849" max="3849" width="15.42578125" customWidth="1"/>
    <col min="3850" max="3850" width="13.7109375" customWidth="1"/>
    <col min="3851" max="3851" width="12.28515625" customWidth="1"/>
    <col min="3852" max="3852" width="11.28515625" customWidth="1"/>
    <col min="3853" max="3853" width="30.7109375" customWidth="1"/>
    <col min="3854" max="3854" width="3.7109375" customWidth="1"/>
    <col min="4096" max="4096" width="3.7109375" customWidth="1"/>
    <col min="4097" max="4097" width="20.7109375" customWidth="1"/>
    <col min="4098" max="4098" width="24.28515625" customWidth="1"/>
    <col min="4099" max="4099" width="20.7109375" customWidth="1"/>
    <col min="4100" max="4101" width="19" customWidth="1"/>
    <col min="4102" max="4102" width="19.7109375" customWidth="1"/>
    <col min="4103" max="4103" width="15" customWidth="1"/>
    <col min="4104" max="4104" width="13.7109375" customWidth="1"/>
    <col min="4105" max="4105" width="15.42578125" customWidth="1"/>
    <col min="4106" max="4106" width="13.7109375" customWidth="1"/>
    <col min="4107" max="4107" width="12.28515625" customWidth="1"/>
    <col min="4108" max="4108" width="11.28515625" customWidth="1"/>
    <col min="4109" max="4109" width="30.7109375" customWidth="1"/>
    <col min="4110" max="4110" width="3.7109375" customWidth="1"/>
    <col min="4352" max="4352" width="3.7109375" customWidth="1"/>
    <col min="4353" max="4353" width="20.7109375" customWidth="1"/>
    <col min="4354" max="4354" width="24.28515625" customWidth="1"/>
    <col min="4355" max="4355" width="20.7109375" customWidth="1"/>
    <col min="4356" max="4357" width="19" customWidth="1"/>
    <col min="4358" max="4358" width="19.7109375" customWidth="1"/>
    <col min="4359" max="4359" width="15" customWidth="1"/>
    <col min="4360" max="4360" width="13.7109375" customWidth="1"/>
    <col min="4361" max="4361" width="15.42578125" customWidth="1"/>
    <col min="4362" max="4362" width="13.7109375" customWidth="1"/>
    <col min="4363" max="4363" width="12.28515625" customWidth="1"/>
    <col min="4364" max="4364" width="11.28515625" customWidth="1"/>
    <col min="4365" max="4365" width="30.7109375" customWidth="1"/>
    <col min="4366" max="4366" width="3.7109375" customWidth="1"/>
    <col min="4608" max="4608" width="3.7109375" customWidth="1"/>
    <col min="4609" max="4609" width="20.7109375" customWidth="1"/>
    <col min="4610" max="4610" width="24.28515625" customWidth="1"/>
    <col min="4611" max="4611" width="20.7109375" customWidth="1"/>
    <col min="4612" max="4613" width="19" customWidth="1"/>
    <col min="4614" max="4614" width="19.7109375" customWidth="1"/>
    <col min="4615" max="4615" width="15" customWidth="1"/>
    <col min="4616" max="4616" width="13.7109375" customWidth="1"/>
    <col min="4617" max="4617" width="15.42578125" customWidth="1"/>
    <col min="4618" max="4618" width="13.7109375" customWidth="1"/>
    <col min="4619" max="4619" width="12.28515625" customWidth="1"/>
    <col min="4620" max="4620" width="11.28515625" customWidth="1"/>
    <col min="4621" max="4621" width="30.7109375" customWidth="1"/>
    <col min="4622" max="4622" width="3.7109375" customWidth="1"/>
    <col min="4864" max="4864" width="3.7109375" customWidth="1"/>
    <col min="4865" max="4865" width="20.7109375" customWidth="1"/>
    <col min="4866" max="4866" width="24.28515625" customWidth="1"/>
    <col min="4867" max="4867" width="20.7109375" customWidth="1"/>
    <col min="4868" max="4869" width="19" customWidth="1"/>
    <col min="4870" max="4870" width="19.7109375" customWidth="1"/>
    <col min="4871" max="4871" width="15" customWidth="1"/>
    <col min="4872" max="4872" width="13.7109375" customWidth="1"/>
    <col min="4873" max="4873" width="15.42578125" customWidth="1"/>
    <col min="4874" max="4874" width="13.7109375" customWidth="1"/>
    <col min="4875" max="4875" width="12.28515625" customWidth="1"/>
    <col min="4876" max="4876" width="11.28515625" customWidth="1"/>
    <col min="4877" max="4877" width="30.7109375" customWidth="1"/>
    <col min="4878" max="4878" width="3.7109375" customWidth="1"/>
    <col min="5120" max="5120" width="3.7109375" customWidth="1"/>
    <col min="5121" max="5121" width="20.7109375" customWidth="1"/>
    <col min="5122" max="5122" width="24.28515625" customWidth="1"/>
    <col min="5123" max="5123" width="20.7109375" customWidth="1"/>
    <col min="5124" max="5125" width="19" customWidth="1"/>
    <col min="5126" max="5126" width="19.7109375" customWidth="1"/>
    <col min="5127" max="5127" width="15" customWidth="1"/>
    <col min="5128" max="5128" width="13.7109375" customWidth="1"/>
    <col min="5129" max="5129" width="15.42578125" customWidth="1"/>
    <col min="5130" max="5130" width="13.7109375" customWidth="1"/>
    <col min="5131" max="5131" width="12.28515625" customWidth="1"/>
    <col min="5132" max="5132" width="11.28515625" customWidth="1"/>
    <col min="5133" max="5133" width="30.7109375" customWidth="1"/>
    <col min="5134" max="5134" width="3.7109375" customWidth="1"/>
    <col min="5376" max="5376" width="3.7109375" customWidth="1"/>
    <col min="5377" max="5377" width="20.7109375" customWidth="1"/>
    <col min="5378" max="5378" width="24.28515625" customWidth="1"/>
    <col min="5379" max="5379" width="20.7109375" customWidth="1"/>
    <col min="5380" max="5381" width="19" customWidth="1"/>
    <col min="5382" max="5382" width="19.7109375" customWidth="1"/>
    <col min="5383" max="5383" width="15" customWidth="1"/>
    <col min="5384" max="5384" width="13.7109375" customWidth="1"/>
    <col min="5385" max="5385" width="15.42578125" customWidth="1"/>
    <col min="5386" max="5386" width="13.7109375" customWidth="1"/>
    <col min="5387" max="5387" width="12.28515625" customWidth="1"/>
    <col min="5388" max="5388" width="11.28515625" customWidth="1"/>
    <col min="5389" max="5389" width="30.7109375" customWidth="1"/>
    <col min="5390" max="5390" width="3.7109375" customWidth="1"/>
    <col min="5632" max="5632" width="3.7109375" customWidth="1"/>
    <col min="5633" max="5633" width="20.7109375" customWidth="1"/>
    <col min="5634" max="5634" width="24.28515625" customWidth="1"/>
    <col min="5635" max="5635" width="20.7109375" customWidth="1"/>
    <col min="5636" max="5637" width="19" customWidth="1"/>
    <col min="5638" max="5638" width="19.7109375" customWidth="1"/>
    <col min="5639" max="5639" width="15" customWidth="1"/>
    <col min="5640" max="5640" width="13.7109375" customWidth="1"/>
    <col min="5641" max="5641" width="15.42578125" customWidth="1"/>
    <col min="5642" max="5642" width="13.7109375" customWidth="1"/>
    <col min="5643" max="5643" width="12.28515625" customWidth="1"/>
    <col min="5644" max="5644" width="11.28515625" customWidth="1"/>
    <col min="5645" max="5645" width="30.7109375" customWidth="1"/>
    <col min="5646" max="5646" width="3.7109375" customWidth="1"/>
    <col min="5888" max="5888" width="3.7109375" customWidth="1"/>
    <col min="5889" max="5889" width="20.7109375" customWidth="1"/>
    <col min="5890" max="5890" width="24.28515625" customWidth="1"/>
    <col min="5891" max="5891" width="20.7109375" customWidth="1"/>
    <col min="5892" max="5893" width="19" customWidth="1"/>
    <col min="5894" max="5894" width="19.7109375" customWidth="1"/>
    <col min="5895" max="5895" width="15" customWidth="1"/>
    <col min="5896" max="5896" width="13.7109375" customWidth="1"/>
    <col min="5897" max="5897" width="15.42578125" customWidth="1"/>
    <col min="5898" max="5898" width="13.7109375" customWidth="1"/>
    <col min="5899" max="5899" width="12.28515625" customWidth="1"/>
    <col min="5900" max="5900" width="11.28515625" customWidth="1"/>
    <col min="5901" max="5901" width="30.7109375" customWidth="1"/>
    <col min="5902" max="5902" width="3.7109375" customWidth="1"/>
    <col min="6144" max="6144" width="3.7109375" customWidth="1"/>
    <col min="6145" max="6145" width="20.7109375" customWidth="1"/>
    <col min="6146" max="6146" width="24.28515625" customWidth="1"/>
    <col min="6147" max="6147" width="20.7109375" customWidth="1"/>
    <col min="6148" max="6149" width="19" customWidth="1"/>
    <col min="6150" max="6150" width="19.7109375" customWidth="1"/>
    <col min="6151" max="6151" width="15" customWidth="1"/>
    <col min="6152" max="6152" width="13.7109375" customWidth="1"/>
    <col min="6153" max="6153" width="15.42578125" customWidth="1"/>
    <col min="6154" max="6154" width="13.7109375" customWidth="1"/>
    <col min="6155" max="6155" width="12.28515625" customWidth="1"/>
    <col min="6156" max="6156" width="11.28515625" customWidth="1"/>
    <col min="6157" max="6157" width="30.7109375" customWidth="1"/>
    <col min="6158" max="6158" width="3.7109375" customWidth="1"/>
    <col min="6400" max="6400" width="3.7109375" customWidth="1"/>
    <col min="6401" max="6401" width="20.7109375" customWidth="1"/>
    <col min="6402" max="6402" width="24.28515625" customWidth="1"/>
    <col min="6403" max="6403" width="20.7109375" customWidth="1"/>
    <col min="6404" max="6405" width="19" customWidth="1"/>
    <col min="6406" max="6406" width="19.7109375" customWidth="1"/>
    <col min="6407" max="6407" width="15" customWidth="1"/>
    <col min="6408" max="6408" width="13.7109375" customWidth="1"/>
    <col min="6409" max="6409" width="15.42578125" customWidth="1"/>
    <col min="6410" max="6410" width="13.7109375" customWidth="1"/>
    <col min="6411" max="6411" width="12.28515625" customWidth="1"/>
    <col min="6412" max="6412" width="11.28515625" customWidth="1"/>
    <col min="6413" max="6413" width="30.7109375" customWidth="1"/>
    <col min="6414" max="6414" width="3.7109375" customWidth="1"/>
    <col min="6656" max="6656" width="3.7109375" customWidth="1"/>
    <col min="6657" max="6657" width="20.7109375" customWidth="1"/>
    <col min="6658" max="6658" width="24.28515625" customWidth="1"/>
    <col min="6659" max="6659" width="20.7109375" customWidth="1"/>
    <col min="6660" max="6661" width="19" customWidth="1"/>
    <col min="6662" max="6662" width="19.7109375" customWidth="1"/>
    <col min="6663" max="6663" width="15" customWidth="1"/>
    <col min="6664" max="6664" width="13.7109375" customWidth="1"/>
    <col min="6665" max="6665" width="15.42578125" customWidth="1"/>
    <col min="6666" max="6666" width="13.7109375" customWidth="1"/>
    <col min="6667" max="6667" width="12.28515625" customWidth="1"/>
    <col min="6668" max="6668" width="11.28515625" customWidth="1"/>
    <col min="6669" max="6669" width="30.7109375" customWidth="1"/>
    <col min="6670" max="6670" width="3.7109375" customWidth="1"/>
    <col min="6912" max="6912" width="3.7109375" customWidth="1"/>
    <col min="6913" max="6913" width="20.7109375" customWidth="1"/>
    <col min="6914" max="6914" width="24.28515625" customWidth="1"/>
    <col min="6915" max="6915" width="20.7109375" customWidth="1"/>
    <col min="6916" max="6917" width="19" customWidth="1"/>
    <col min="6918" max="6918" width="19.7109375" customWidth="1"/>
    <col min="6919" max="6919" width="15" customWidth="1"/>
    <col min="6920" max="6920" width="13.7109375" customWidth="1"/>
    <col min="6921" max="6921" width="15.42578125" customWidth="1"/>
    <col min="6922" max="6922" width="13.7109375" customWidth="1"/>
    <col min="6923" max="6923" width="12.28515625" customWidth="1"/>
    <col min="6924" max="6924" width="11.28515625" customWidth="1"/>
    <col min="6925" max="6925" width="30.7109375" customWidth="1"/>
    <col min="6926" max="6926" width="3.7109375" customWidth="1"/>
    <col min="7168" max="7168" width="3.7109375" customWidth="1"/>
    <col min="7169" max="7169" width="20.7109375" customWidth="1"/>
    <col min="7170" max="7170" width="24.28515625" customWidth="1"/>
    <col min="7171" max="7171" width="20.7109375" customWidth="1"/>
    <col min="7172" max="7173" width="19" customWidth="1"/>
    <col min="7174" max="7174" width="19.7109375" customWidth="1"/>
    <col min="7175" max="7175" width="15" customWidth="1"/>
    <col min="7176" max="7176" width="13.7109375" customWidth="1"/>
    <col min="7177" max="7177" width="15.42578125" customWidth="1"/>
    <col min="7178" max="7178" width="13.7109375" customWidth="1"/>
    <col min="7179" max="7179" width="12.28515625" customWidth="1"/>
    <col min="7180" max="7180" width="11.28515625" customWidth="1"/>
    <col min="7181" max="7181" width="30.7109375" customWidth="1"/>
    <col min="7182" max="7182" width="3.7109375" customWidth="1"/>
    <col min="7424" max="7424" width="3.7109375" customWidth="1"/>
    <col min="7425" max="7425" width="20.7109375" customWidth="1"/>
    <col min="7426" max="7426" width="24.28515625" customWidth="1"/>
    <col min="7427" max="7427" width="20.7109375" customWidth="1"/>
    <col min="7428" max="7429" width="19" customWidth="1"/>
    <col min="7430" max="7430" width="19.7109375" customWidth="1"/>
    <col min="7431" max="7431" width="15" customWidth="1"/>
    <col min="7432" max="7432" width="13.7109375" customWidth="1"/>
    <col min="7433" max="7433" width="15.42578125" customWidth="1"/>
    <col min="7434" max="7434" width="13.7109375" customWidth="1"/>
    <col min="7435" max="7435" width="12.28515625" customWidth="1"/>
    <col min="7436" max="7436" width="11.28515625" customWidth="1"/>
    <col min="7437" max="7437" width="30.7109375" customWidth="1"/>
    <col min="7438" max="7438" width="3.7109375" customWidth="1"/>
    <col min="7680" max="7680" width="3.7109375" customWidth="1"/>
    <col min="7681" max="7681" width="20.7109375" customWidth="1"/>
    <col min="7682" max="7682" width="24.28515625" customWidth="1"/>
    <col min="7683" max="7683" width="20.7109375" customWidth="1"/>
    <col min="7684" max="7685" width="19" customWidth="1"/>
    <col min="7686" max="7686" width="19.7109375" customWidth="1"/>
    <col min="7687" max="7687" width="15" customWidth="1"/>
    <col min="7688" max="7688" width="13.7109375" customWidth="1"/>
    <col min="7689" max="7689" width="15.42578125" customWidth="1"/>
    <col min="7690" max="7690" width="13.7109375" customWidth="1"/>
    <col min="7691" max="7691" width="12.28515625" customWidth="1"/>
    <col min="7692" max="7692" width="11.28515625" customWidth="1"/>
    <col min="7693" max="7693" width="30.7109375" customWidth="1"/>
    <col min="7694" max="7694" width="3.7109375" customWidth="1"/>
    <col min="7936" max="7936" width="3.7109375" customWidth="1"/>
    <col min="7937" max="7937" width="20.7109375" customWidth="1"/>
    <col min="7938" max="7938" width="24.28515625" customWidth="1"/>
    <col min="7939" max="7939" width="20.7109375" customWidth="1"/>
    <col min="7940" max="7941" width="19" customWidth="1"/>
    <col min="7942" max="7942" width="19.7109375" customWidth="1"/>
    <col min="7943" max="7943" width="15" customWidth="1"/>
    <col min="7944" max="7944" width="13.7109375" customWidth="1"/>
    <col min="7945" max="7945" width="15.42578125" customWidth="1"/>
    <col min="7946" max="7946" width="13.7109375" customWidth="1"/>
    <col min="7947" max="7947" width="12.28515625" customWidth="1"/>
    <col min="7948" max="7948" width="11.28515625" customWidth="1"/>
    <col min="7949" max="7949" width="30.7109375" customWidth="1"/>
    <col min="7950" max="7950" width="3.7109375" customWidth="1"/>
    <col min="8192" max="8192" width="3.7109375" customWidth="1"/>
    <col min="8193" max="8193" width="20.7109375" customWidth="1"/>
    <col min="8194" max="8194" width="24.28515625" customWidth="1"/>
    <col min="8195" max="8195" width="20.7109375" customWidth="1"/>
    <col min="8196" max="8197" width="19" customWidth="1"/>
    <col min="8198" max="8198" width="19.7109375" customWidth="1"/>
    <col min="8199" max="8199" width="15" customWidth="1"/>
    <col min="8200" max="8200" width="13.7109375" customWidth="1"/>
    <col min="8201" max="8201" width="15.42578125" customWidth="1"/>
    <col min="8202" max="8202" width="13.7109375" customWidth="1"/>
    <col min="8203" max="8203" width="12.28515625" customWidth="1"/>
    <col min="8204" max="8204" width="11.28515625" customWidth="1"/>
    <col min="8205" max="8205" width="30.7109375" customWidth="1"/>
    <col min="8206" max="8206" width="3.7109375" customWidth="1"/>
    <col min="8448" max="8448" width="3.7109375" customWidth="1"/>
    <col min="8449" max="8449" width="20.7109375" customWidth="1"/>
    <col min="8450" max="8450" width="24.28515625" customWidth="1"/>
    <col min="8451" max="8451" width="20.7109375" customWidth="1"/>
    <col min="8452" max="8453" width="19" customWidth="1"/>
    <col min="8454" max="8454" width="19.7109375" customWidth="1"/>
    <col min="8455" max="8455" width="15" customWidth="1"/>
    <col min="8456" max="8456" width="13.7109375" customWidth="1"/>
    <col min="8457" max="8457" width="15.42578125" customWidth="1"/>
    <col min="8458" max="8458" width="13.7109375" customWidth="1"/>
    <col min="8459" max="8459" width="12.28515625" customWidth="1"/>
    <col min="8460" max="8460" width="11.28515625" customWidth="1"/>
    <col min="8461" max="8461" width="30.7109375" customWidth="1"/>
    <col min="8462" max="8462" width="3.7109375" customWidth="1"/>
    <col min="8704" max="8704" width="3.7109375" customWidth="1"/>
    <col min="8705" max="8705" width="20.7109375" customWidth="1"/>
    <col min="8706" max="8706" width="24.28515625" customWidth="1"/>
    <col min="8707" max="8707" width="20.7109375" customWidth="1"/>
    <col min="8708" max="8709" width="19" customWidth="1"/>
    <col min="8710" max="8710" width="19.7109375" customWidth="1"/>
    <col min="8711" max="8711" width="15" customWidth="1"/>
    <col min="8712" max="8712" width="13.7109375" customWidth="1"/>
    <col min="8713" max="8713" width="15.42578125" customWidth="1"/>
    <col min="8714" max="8714" width="13.7109375" customWidth="1"/>
    <col min="8715" max="8715" width="12.28515625" customWidth="1"/>
    <col min="8716" max="8716" width="11.28515625" customWidth="1"/>
    <col min="8717" max="8717" width="30.7109375" customWidth="1"/>
    <col min="8718" max="8718" width="3.7109375" customWidth="1"/>
    <col min="8960" max="8960" width="3.7109375" customWidth="1"/>
    <col min="8961" max="8961" width="20.7109375" customWidth="1"/>
    <col min="8962" max="8962" width="24.28515625" customWidth="1"/>
    <col min="8963" max="8963" width="20.7109375" customWidth="1"/>
    <col min="8964" max="8965" width="19" customWidth="1"/>
    <col min="8966" max="8966" width="19.7109375" customWidth="1"/>
    <col min="8967" max="8967" width="15" customWidth="1"/>
    <col min="8968" max="8968" width="13.7109375" customWidth="1"/>
    <col min="8969" max="8969" width="15.42578125" customWidth="1"/>
    <col min="8970" max="8970" width="13.7109375" customWidth="1"/>
    <col min="8971" max="8971" width="12.28515625" customWidth="1"/>
    <col min="8972" max="8972" width="11.28515625" customWidth="1"/>
    <col min="8973" max="8973" width="30.7109375" customWidth="1"/>
    <col min="8974" max="8974" width="3.7109375" customWidth="1"/>
    <col min="9216" max="9216" width="3.7109375" customWidth="1"/>
    <col min="9217" max="9217" width="20.7109375" customWidth="1"/>
    <col min="9218" max="9218" width="24.28515625" customWidth="1"/>
    <col min="9219" max="9219" width="20.7109375" customWidth="1"/>
    <col min="9220" max="9221" width="19" customWidth="1"/>
    <col min="9222" max="9222" width="19.7109375" customWidth="1"/>
    <col min="9223" max="9223" width="15" customWidth="1"/>
    <col min="9224" max="9224" width="13.7109375" customWidth="1"/>
    <col min="9225" max="9225" width="15.42578125" customWidth="1"/>
    <col min="9226" max="9226" width="13.7109375" customWidth="1"/>
    <col min="9227" max="9227" width="12.28515625" customWidth="1"/>
    <col min="9228" max="9228" width="11.28515625" customWidth="1"/>
    <col min="9229" max="9229" width="30.7109375" customWidth="1"/>
    <col min="9230" max="9230" width="3.7109375" customWidth="1"/>
    <col min="9472" max="9472" width="3.7109375" customWidth="1"/>
    <col min="9473" max="9473" width="20.7109375" customWidth="1"/>
    <col min="9474" max="9474" width="24.28515625" customWidth="1"/>
    <col min="9475" max="9475" width="20.7109375" customWidth="1"/>
    <col min="9476" max="9477" width="19" customWidth="1"/>
    <col min="9478" max="9478" width="19.7109375" customWidth="1"/>
    <col min="9479" max="9479" width="15" customWidth="1"/>
    <col min="9480" max="9480" width="13.7109375" customWidth="1"/>
    <col min="9481" max="9481" width="15.42578125" customWidth="1"/>
    <col min="9482" max="9482" width="13.7109375" customWidth="1"/>
    <col min="9483" max="9483" width="12.28515625" customWidth="1"/>
    <col min="9484" max="9484" width="11.28515625" customWidth="1"/>
    <col min="9485" max="9485" width="30.7109375" customWidth="1"/>
    <col min="9486" max="9486" width="3.7109375" customWidth="1"/>
    <col min="9728" max="9728" width="3.7109375" customWidth="1"/>
    <col min="9729" max="9729" width="20.7109375" customWidth="1"/>
    <col min="9730" max="9730" width="24.28515625" customWidth="1"/>
    <col min="9731" max="9731" width="20.7109375" customWidth="1"/>
    <col min="9732" max="9733" width="19" customWidth="1"/>
    <col min="9734" max="9734" width="19.7109375" customWidth="1"/>
    <col min="9735" max="9735" width="15" customWidth="1"/>
    <col min="9736" max="9736" width="13.7109375" customWidth="1"/>
    <col min="9737" max="9737" width="15.42578125" customWidth="1"/>
    <col min="9738" max="9738" width="13.7109375" customWidth="1"/>
    <col min="9739" max="9739" width="12.28515625" customWidth="1"/>
    <col min="9740" max="9740" width="11.28515625" customWidth="1"/>
    <col min="9741" max="9741" width="30.7109375" customWidth="1"/>
    <col min="9742" max="9742" width="3.7109375" customWidth="1"/>
    <col min="9984" max="9984" width="3.7109375" customWidth="1"/>
    <col min="9985" max="9985" width="20.7109375" customWidth="1"/>
    <col min="9986" max="9986" width="24.28515625" customWidth="1"/>
    <col min="9987" max="9987" width="20.7109375" customWidth="1"/>
    <col min="9988" max="9989" width="19" customWidth="1"/>
    <col min="9990" max="9990" width="19.7109375" customWidth="1"/>
    <col min="9991" max="9991" width="15" customWidth="1"/>
    <col min="9992" max="9992" width="13.7109375" customWidth="1"/>
    <col min="9993" max="9993" width="15.42578125" customWidth="1"/>
    <col min="9994" max="9994" width="13.7109375" customWidth="1"/>
    <col min="9995" max="9995" width="12.28515625" customWidth="1"/>
    <col min="9996" max="9996" width="11.28515625" customWidth="1"/>
    <col min="9997" max="9997" width="30.7109375" customWidth="1"/>
    <col min="9998" max="9998" width="3.7109375" customWidth="1"/>
    <col min="10240" max="10240" width="3.7109375" customWidth="1"/>
    <col min="10241" max="10241" width="20.7109375" customWidth="1"/>
    <col min="10242" max="10242" width="24.28515625" customWidth="1"/>
    <col min="10243" max="10243" width="20.7109375" customWidth="1"/>
    <col min="10244" max="10245" width="19" customWidth="1"/>
    <col min="10246" max="10246" width="19.7109375" customWidth="1"/>
    <col min="10247" max="10247" width="15" customWidth="1"/>
    <col min="10248" max="10248" width="13.7109375" customWidth="1"/>
    <col min="10249" max="10249" width="15.42578125" customWidth="1"/>
    <col min="10250" max="10250" width="13.7109375" customWidth="1"/>
    <col min="10251" max="10251" width="12.28515625" customWidth="1"/>
    <col min="10252" max="10252" width="11.28515625" customWidth="1"/>
    <col min="10253" max="10253" width="30.7109375" customWidth="1"/>
    <col min="10254" max="10254" width="3.7109375" customWidth="1"/>
    <col min="10496" max="10496" width="3.7109375" customWidth="1"/>
    <col min="10497" max="10497" width="20.7109375" customWidth="1"/>
    <col min="10498" max="10498" width="24.28515625" customWidth="1"/>
    <col min="10499" max="10499" width="20.7109375" customWidth="1"/>
    <col min="10500" max="10501" width="19" customWidth="1"/>
    <col min="10502" max="10502" width="19.7109375" customWidth="1"/>
    <col min="10503" max="10503" width="15" customWidth="1"/>
    <col min="10504" max="10504" width="13.7109375" customWidth="1"/>
    <col min="10505" max="10505" width="15.42578125" customWidth="1"/>
    <col min="10506" max="10506" width="13.7109375" customWidth="1"/>
    <col min="10507" max="10507" width="12.28515625" customWidth="1"/>
    <col min="10508" max="10508" width="11.28515625" customWidth="1"/>
    <col min="10509" max="10509" width="30.7109375" customWidth="1"/>
    <col min="10510" max="10510" width="3.7109375" customWidth="1"/>
    <col min="10752" max="10752" width="3.7109375" customWidth="1"/>
    <col min="10753" max="10753" width="20.7109375" customWidth="1"/>
    <col min="10754" max="10754" width="24.28515625" customWidth="1"/>
    <col min="10755" max="10755" width="20.7109375" customWidth="1"/>
    <col min="10756" max="10757" width="19" customWidth="1"/>
    <col min="10758" max="10758" width="19.7109375" customWidth="1"/>
    <col min="10759" max="10759" width="15" customWidth="1"/>
    <col min="10760" max="10760" width="13.7109375" customWidth="1"/>
    <col min="10761" max="10761" width="15.42578125" customWidth="1"/>
    <col min="10762" max="10762" width="13.7109375" customWidth="1"/>
    <col min="10763" max="10763" width="12.28515625" customWidth="1"/>
    <col min="10764" max="10764" width="11.28515625" customWidth="1"/>
    <col min="10765" max="10765" width="30.7109375" customWidth="1"/>
    <col min="10766" max="10766" width="3.7109375" customWidth="1"/>
    <col min="11008" max="11008" width="3.7109375" customWidth="1"/>
    <col min="11009" max="11009" width="20.7109375" customWidth="1"/>
    <col min="11010" max="11010" width="24.28515625" customWidth="1"/>
    <col min="11011" max="11011" width="20.7109375" customWidth="1"/>
    <col min="11012" max="11013" width="19" customWidth="1"/>
    <col min="11014" max="11014" width="19.7109375" customWidth="1"/>
    <col min="11015" max="11015" width="15" customWidth="1"/>
    <col min="11016" max="11016" width="13.7109375" customWidth="1"/>
    <col min="11017" max="11017" width="15.42578125" customWidth="1"/>
    <col min="11018" max="11018" width="13.7109375" customWidth="1"/>
    <col min="11019" max="11019" width="12.28515625" customWidth="1"/>
    <col min="11020" max="11020" width="11.28515625" customWidth="1"/>
    <col min="11021" max="11021" width="30.7109375" customWidth="1"/>
    <col min="11022" max="11022" width="3.7109375" customWidth="1"/>
    <col min="11264" max="11264" width="3.7109375" customWidth="1"/>
    <col min="11265" max="11265" width="20.7109375" customWidth="1"/>
    <col min="11266" max="11266" width="24.28515625" customWidth="1"/>
    <col min="11267" max="11267" width="20.7109375" customWidth="1"/>
    <col min="11268" max="11269" width="19" customWidth="1"/>
    <col min="11270" max="11270" width="19.7109375" customWidth="1"/>
    <col min="11271" max="11271" width="15" customWidth="1"/>
    <col min="11272" max="11272" width="13.7109375" customWidth="1"/>
    <col min="11273" max="11273" width="15.42578125" customWidth="1"/>
    <col min="11274" max="11274" width="13.7109375" customWidth="1"/>
    <col min="11275" max="11275" width="12.28515625" customWidth="1"/>
    <col min="11276" max="11276" width="11.28515625" customWidth="1"/>
    <col min="11277" max="11277" width="30.7109375" customWidth="1"/>
    <col min="11278" max="11278" width="3.7109375" customWidth="1"/>
    <col min="11520" max="11520" width="3.7109375" customWidth="1"/>
    <col min="11521" max="11521" width="20.7109375" customWidth="1"/>
    <col min="11522" max="11522" width="24.28515625" customWidth="1"/>
    <col min="11523" max="11523" width="20.7109375" customWidth="1"/>
    <col min="11524" max="11525" width="19" customWidth="1"/>
    <col min="11526" max="11526" width="19.7109375" customWidth="1"/>
    <col min="11527" max="11527" width="15" customWidth="1"/>
    <col min="11528" max="11528" width="13.7109375" customWidth="1"/>
    <col min="11529" max="11529" width="15.42578125" customWidth="1"/>
    <col min="11530" max="11530" width="13.7109375" customWidth="1"/>
    <col min="11531" max="11531" width="12.28515625" customWidth="1"/>
    <col min="11532" max="11532" width="11.28515625" customWidth="1"/>
    <col min="11533" max="11533" width="30.7109375" customWidth="1"/>
    <col min="11534" max="11534" width="3.7109375" customWidth="1"/>
    <col min="11776" max="11776" width="3.7109375" customWidth="1"/>
    <col min="11777" max="11777" width="20.7109375" customWidth="1"/>
    <col min="11778" max="11778" width="24.28515625" customWidth="1"/>
    <col min="11779" max="11779" width="20.7109375" customWidth="1"/>
    <col min="11780" max="11781" width="19" customWidth="1"/>
    <col min="11782" max="11782" width="19.7109375" customWidth="1"/>
    <col min="11783" max="11783" width="15" customWidth="1"/>
    <col min="11784" max="11784" width="13.7109375" customWidth="1"/>
    <col min="11785" max="11785" width="15.42578125" customWidth="1"/>
    <col min="11786" max="11786" width="13.7109375" customWidth="1"/>
    <col min="11787" max="11787" width="12.28515625" customWidth="1"/>
    <col min="11788" max="11788" width="11.28515625" customWidth="1"/>
    <col min="11789" max="11789" width="30.7109375" customWidth="1"/>
    <col min="11790" max="11790" width="3.7109375" customWidth="1"/>
    <col min="12032" max="12032" width="3.7109375" customWidth="1"/>
    <col min="12033" max="12033" width="20.7109375" customWidth="1"/>
    <col min="12034" max="12034" width="24.28515625" customWidth="1"/>
    <col min="12035" max="12035" width="20.7109375" customWidth="1"/>
    <col min="12036" max="12037" width="19" customWidth="1"/>
    <col min="12038" max="12038" width="19.7109375" customWidth="1"/>
    <col min="12039" max="12039" width="15" customWidth="1"/>
    <col min="12040" max="12040" width="13.7109375" customWidth="1"/>
    <col min="12041" max="12041" width="15.42578125" customWidth="1"/>
    <col min="12042" max="12042" width="13.7109375" customWidth="1"/>
    <col min="12043" max="12043" width="12.28515625" customWidth="1"/>
    <col min="12044" max="12044" width="11.28515625" customWidth="1"/>
    <col min="12045" max="12045" width="30.7109375" customWidth="1"/>
    <col min="12046" max="12046" width="3.7109375" customWidth="1"/>
    <col min="12288" max="12288" width="3.7109375" customWidth="1"/>
    <col min="12289" max="12289" width="20.7109375" customWidth="1"/>
    <col min="12290" max="12290" width="24.28515625" customWidth="1"/>
    <col min="12291" max="12291" width="20.7109375" customWidth="1"/>
    <col min="12292" max="12293" width="19" customWidth="1"/>
    <col min="12294" max="12294" width="19.7109375" customWidth="1"/>
    <col min="12295" max="12295" width="15" customWidth="1"/>
    <col min="12296" max="12296" width="13.7109375" customWidth="1"/>
    <col min="12297" max="12297" width="15.42578125" customWidth="1"/>
    <col min="12298" max="12298" width="13.7109375" customWidth="1"/>
    <col min="12299" max="12299" width="12.28515625" customWidth="1"/>
    <col min="12300" max="12300" width="11.28515625" customWidth="1"/>
    <col min="12301" max="12301" width="30.7109375" customWidth="1"/>
    <col min="12302" max="12302" width="3.7109375" customWidth="1"/>
    <col min="12544" max="12544" width="3.7109375" customWidth="1"/>
    <col min="12545" max="12545" width="20.7109375" customWidth="1"/>
    <col min="12546" max="12546" width="24.28515625" customWidth="1"/>
    <col min="12547" max="12547" width="20.7109375" customWidth="1"/>
    <col min="12548" max="12549" width="19" customWidth="1"/>
    <col min="12550" max="12550" width="19.7109375" customWidth="1"/>
    <col min="12551" max="12551" width="15" customWidth="1"/>
    <col min="12552" max="12552" width="13.7109375" customWidth="1"/>
    <col min="12553" max="12553" width="15.42578125" customWidth="1"/>
    <col min="12554" max="12554" width="13.7109375" customWidth="1"/>
    <col min="12555" max="12555" width="12.28515625" customWidth="1"/>
    <col min="12556" max="12556" width="11.28515625" customWidth="1"/>
    <col min="12557" max="12557" width="30.7109375" customWidth="1"/>
    <col min="12558" max="12558" width="3.7109375" customWidth="1"/>
    <col min="12800" max="12800" width="3.7109375" customWidth="1"/>
    <col min="12801" max="12801" width="20.7109375" customWidth="1"/>
    <col min="12802" max="12802" width="24.28515625" customWidth="1"/>
    <col min="12803" max="12803" width="20.7109375" customWidth="1"/>
    <col min="12804" max="12805" width="19" customWidth="1"/>
    <col min="12806" max="12806" width="19.7109375" customWidth="1"/>
    <col min="12807" max="12807" width="15" customWidth="1"/>
    <col min="12808" max="12808" width="13.7109375" customWidth="1"/>
    <col min="12809" max="12809" width="15.42578125" customWidth="1"/>
    <col min="12810" max="12810" width="13.7109375" customWidth="1"/>
    <col min="12811" max="12811" width="12.28515625" customWidth="1"/>
    <col min="12812" max="12812" width="11.28515625" customWidth="1"/>
    <col min="12813" max="12813" width="30.7109375" customWidth="1"/>
    <col min="12814" max="12814" width="3.7109375" customWidth="1"/>
    <col min="13056" max="13056" width="3.7109375" customWidth="1"/>
    <col min="13057" max="13057" width="20.7109375" customWidth="1"/>
    <col min="13058" max="13058" width="24.28515625" customWidth="1"/>
    <col min="13059" max="13059" width="20.7109375" customWidth="1"/>
    <col min="13060" max="13061" width="19" customWidth="1"/>
    <col min="13062" max="13062" width="19.7109375" customWidth="1"/>
    <col min="13063" max="13063" width="15" customWidth="1"/>
    <col min="13064" max="13064" width="13.7109375" customWidth="1"/>
    <col min="13065" max="13065" width="15.42578125" customWidth="1"/>
    <col min="13066" max="13066" width="13.7109375" customWidth="1"/>
    <col min="13067" max="13067" width="12.28515625" customWidth="1"/>
    <col min="13068" max="13068" width="11.28515625" customWidth="1"/>
    <col min="13069" max="13069" width="30.7109375" customWidth="1"/>
    <col min="13070" max="13070" width="3.7109375" customWidth="1"/>
    <col min="13312" max="13312" width="3.7109375" customWidth="1"/>
    <col min="13313" max="13313" width="20.7109375" customWidth="1"/>
    <col min="13314" max="13314" width="24.28515625" customWidth="1"/>
    <col min="13315" max="13315" width="20.7109375" customWidth="1"/>
    <col min="13316" max="13317" width="19" customWidth="1"/>
    <col min="13318" max="13318" width="19.7109375" customWidth="1"/>
    <col min="13319" max="13319" width="15" customWidth="1"/>
    <col min="13320" max="13320" width="13.7109375" customWidth="1"/>
    <col min="13321" max="13321" width="15.42578125" customWidth="1"/>
    <col min="13322" max="13322" width="13.7109375" customWidth="1"/>
    <col min="13323" max="13323" width="12.28515625" customWidth="1"/>
    <col min="13324" max="13324" width="11.28515625" customWidth="1"/>
    <col min="13325" max="13325" width="30.7109375" customWidth="1"/>
    <col min="13326" max="13326" width="3.7109375" customWidth="1"/>
    <col min="13568" max="13568" width="3.7109375" customWidth="1"/>
    <col min="13569" max="13569" width="20.7109375" customWidth="1"/>
    <col min="13570" max="13570" width="24.28515625" customWidth="1"/>
    <col min="13571" max="13571" width="20.7109375" customWidth="1"/>
    <col min="13572" max="13573" width="19" customWidth="1"/>
    <col min="13574" max="13574" width="19.7109375" customWidth="1"/>
    <col min="13575" max="13575" width="15" customWidth="1"/>
    <col min="13576" max="13576" width="13.7109375" customWidth="1"/>
    <col min="13577" max="13577" width="15.42578125" customWidth="1"/>
    <col min="13578" max="13578" width="13.7109375" customWidth="1"/>
    <col min="13579" max="13579" width="12.28515625" customWidth="1"/>
    <col min="13580" max="13580" width="11.28515625" customWidth="1"/>
    <col min="13581" max="13581" width="30.7109375" customWidth="1"/>
    <col min="13582" max="13582" width="3.7109375" customWidth="1"/>
    <col min="13824" max="13824" width="3.7109375" customWidth="1"/>
    <col min="13825" max="13825" width="20.7109375" customWidth="1"/>
    <col min="13826" max="13826" width="24.28515625" customWidth="1"/>
    <col min="13827" max="13827" width="20.7109375" customWidth="1"/>
    <col min="13828" max="13829" width="19" customWidth="1"/>
    <col min="13830" max="13830" width="19.7109375" customWidth="1"/>
    <col min="13831" max="13831" width="15" customWidth="1"/>
    <col min="13832" max="13832" width="13.7109375" customWidth="1"/>
    <col min="13833" max="13833" width="15.42578125" customWidth="1"/>
    <col min="13834" max="13834" width="13.7109375" customWidth="1"/>
    <col min="13835" max="13835" width="12.28515625" customWidth="1"/>
    <col min="13836" max="13836" width="11.28515625" customWidth="1"/>
    <col min="13837" max="13837" width="30.7109375" customWidth="1"/>
    <col min="13838" max="13838" width="3.7109375" customWidth="1"/>
    <col min="14080" max="14080" width="3.7109375" customWidth="1"/>
    <col min="14081" max="14081" width="20.7109375" customWidth="1"/>
    <col min="14082" max="14082" width="24.28515625" customWidth="1"/>
    <col min="14083" max="14083" width="20.7109375" customWidth="1"/>
    <col min="14084" max="14085" width="19" customWidth="1"/>
    <col min="14086" max="14086" width="19.7109375" customWidth="1"/>
    <col min="14087" max="14087" width="15" customWidth="1"/>
    <col min="14088" max="14088" width="13.7109375" customWidth="1"/>
    <col min="14089" max="14089" width="15.42578125" customWidth="1"/>
    <col min="14090" max="14090" width="13.7109375" customWidth="1"/>
    <col min="14091" max="14091" width="12.28515625" customWidth="1"/>
    <col min="14092" max="14092" width="11.28515625" customWidth="1"/>
    <col min="14093" max="14093" width="30.7109375" customWidth="1"/>
    <col min="14094" max="14094" width="3.7109375" customWidth="1"/>
    <col min="14336" max="14336" width="3.7109375" customWidth="1"/>
    <col min="14337" max="14337" width="20.7109375" customWidth="1"/>
    <col min="14338" max="14338" width="24.28515625" customWidth="1"/>
    <col min="14339" max="14339" width="20.7109375" customWidth="1"/>
    <col min="14340" max="14341" width="19" customWidth="1"/>
    <col min="14342" max="14342" width="19.7109375" customWidth="1"/>
    <col min="14343" max="14343" width="15" customWidth="1"/>
    <col min="14344" max="14344" width="13.7109375" customWidth="1"/>
    <col min="14345" max="14345" width="15.42578125" customWidth="1"/>
    <col min="14346" max="14346" width="13.7109375" customWidth="1"/>
    <col min="14347" max="14347" width="12.28515625" customWidth="1"/>
    <col min="14348" max="14348" width="11.28515625" customWidth="1"/>
    <col min="14349" max="14349" width="30.7109375" customWidth="1"/>
    <col min="14350" max="14350" width="3.7109375" customWidth="1"/>
    <col min="14592" max="14592" width="3.7109375" customWidth="1"/>
    <col min="14593" max="14593" width="20.7109375" customWidth="1"/>
    <col min="14594" max="14594" width="24.28515625" customWidth="1"/>
    <col min="14595" max="14595" width="20.7109375" customWidth="1"/>
    <col min="14596" max="14597" width="19" customWidth="1"/>
    <col min="14598" max="14598" width="19.7109375" customWidth="1"/>
    <col min="14599" max="14599" width="15" customWidth="1"/>
    <col min="14600" max="14600" width="13.7109375" customWidth="1"/>
    <col min="14601" max="14601" width="15.42578125" customWidth="1"/>
    <col min="14602" max="14602" width="13.7109375" customWidth="1"/>
    <col min="14603" max="14603" width="12.28515625" customWidth="1"/>
    <col min="14604" max="14604" width="11.28515625" customWidth="1"/>
    <col min="14605" max="14605" width="30.7109375" customWidth="1"/>
    <col min="14606" max="14606" width="3.7109375" customWidth="1"/>
    <col min="14848" max="14848" width="3.7109375" customWidth="1"/>
    <col min="14849" max="14849" width="20.7109375" customWidth="1"/>
    <col min="14850" max="14850" width="24.28515625" customWidth="1"/>
    <col min="14851" max="14851" width="20.7109375" customWidth="1"/>
    <col min="14852" max="14853" width="19" customWidth="1"/>
    <col min="14854" max="14854" width="19.7109375" customWidth="1"/>
    <col min="14855" max="14855" width="15" customWidth="1"/>
    <col min="14856" max="14856" width="13.7109375" customWidth="1"/>
    <col min="14857" max="14857" width="15.42578125" customWidth="1"/>
    <col min="14858" max="14858" width="13.7109375" customWidth="1"/>
    <col min="14859" max="14859" width="12.28515625" customWidth="1"/>
    <col min="14860" max="14860" width="11.28515625" customWidth="1"/>
    <col min="14861" max="14861" width="30.7109375" customWidth="1"/>
    <col min="14862" max="14862" width="3.7109375" customWidth="1"/>
    <col min="15104" max="15104" width="3.7109375" customWidth="1"/>
    <col min="15105" max="15105" width="20.7109375" customWidth="1"/>
    <col min="15106" max="15106" width="24.28515625" customWidth="1"/>
    <col min="15107" max="15107" width="20.7109375" customWidth="1"/>
    <col min="15108" max="15109" width="19" customWidth="1"/>
    <col min="15110" max="15110" width="19.7109375" customWidth="1"/>
    <col min="15111" max="15111" width="15" customWidth="1"/>
    <col min="15112" max="15112" width="13.7109375" customWidth="1"/>
    <col min="15113" max="15113" width="15.42578125" customWidth="1"/>
    <col min="15114" max="15114" width="13.7109375" customWidth="1"/>
    <col min="15115" max="15115" width="12.28515625" customWidth="1"/>
    <col min="15116" max="15116" width="11.28515625" customWidth="1"/>
    <col min="15117" max="15117" width="30.7109375" customWidth="1"/>
    <col min="15118" max="15118" width="3.7109375" customWidth="1"/>
    <col min="15360" max="15360" width="3.7109375" customWidth="1"/>
    <col min="15361" max="15361" width="20.7109375" customWidth="1"/>
    <col min="15362" max="15362" width="24.28515625" customWidth="1"/>
    <col min="15363" max="15363" width="20.7109375" customWidth="1"/>
    <col min="15364" max="15365" width="19" customWidth="1"/>
    <col min="15366" max="15366" width="19.7109375" customWidth="1"/>
    <col min="15367" max="15367" width="15" customWidth="1"/>
    <col min="15368" max="15368" width="13.7109375" customWidth="1"/>
    <col min="15369" max="15369" width="15.42578125" customWidth="1"/>
    <col min="15370" max="15370" width="13.7109375" customWidth="1"/>
    <col min="15371" max="15371" width="12.28515625" customWidth="1"/>
    <col min="15372" max="15372" width="11.28515625" customWidth="1"/>
    <col min="15373" max="15373" width="30.7109375" customWidth="1"/>
    <col min="15374" max="15374" width="3.7109375" customWidth="1"/>
    <col min="15616" max="15616" width="3.7109375" customWidth="1"/>
    <col min="15617" max="15617" width="20.7109375" customWidth="1"/>
    <col min="15618" max="15618" width="24.28515625" customWidth="1"/>
    <col min="15619" max="15619" width="20.7109375" customWidth="1"/>
    <col min="15620" max="15621" width="19" customWidth="1"/>
    <col min="15622" max="15622" width="19.7109375" customWidth="1"/>
    <col min="15623" max="15623" width="15" customWidth="1"/>
    <col min="15624" max="15624" width="13.7109375" customWidth="1"/>
    <col min="15625" max="15625" width="15.42578125" customWidth="1"/>
    <col min="15626" max="15626" width="13.7109375" customWidth="1"/>
    <col min="15627" max="15627" width="12.28515625" customWidth="1"/>
    <col min="15628" max="15628" width="11.28515625" customWidth="1"/>
    <col min="15629" max="15629" width="30.7109375" customWidth="1"/>
    <col min="15630" max="15630" width="3.7109375" customWidth="1"/>
    <col min="15872" max="15872" width="3.7109375" customWidth="1"/>
    <col min="15873" max="15873" width="20.7109375" customWidth="1"/>
    <col min="15874" max="15874" width="24.28515625" customWidth="1"/>
    <col min="15875" max="15875" width="20.7109375" customWidth="1"/>
    <col min="15876" max="15877" width="19" customWidth="1"/>
    <col min="15878" max="15878" width="19.7109375" customWidth="1"/>
    <col min="15879" max="15879" width="15" customWidth="1"/>
    <col min="15880" max="15880" width="13.7109375" customWidth="1"/>
    <col min="15881" max="15881" width="15.42578125" customWidth="1"/>
    <col min="15882" max="15882" width="13.7109375" customWidth="1"/>
    <col min="15883" max="15883" width="12.28515625" customWidth="1"/>
    <col min="15884" max="15884" width="11.28515625" customWidth="1"/>
    <col min="15885" max="15885" width="30.7109375" customWidth="1"/>
    <col min="15886" max="15886" width="3.7109375" customWidth="1"/>
    <col min="16128" max="16128" width="3.7109375" customWidth="1"/>
    <col min="16129" max="16129" width="20.7109375" customWidth="1"/>
    <col min="16130" max="16130" width="24.28515625" customWidth="1"/>
    <col min="16131" max="16131" width="20.7109375" customWidth="1"/>
    <col min="16132" max="16133" width="19" customWidth="1"/>
    <col min="16134" max="16134" width="19.7109375" customWidth="1"/>
    <col min="16135" max="16135" width="15" customWidth="1"/>
    <col min="16136" max="16136" width="13.7109375" customWidth="1"/>
    <col min="16137" max="16137" width="15.42578125" customWidth="1"/>
    <col min="16138" max="16138" width="13.7109375" customWidth="1"/>
    <col min="16139" max="16139" width="12.28515625" customWidth="1"/>
    <col min="16140" max="16140" width="11.28515625" customWidth="1"/>
    <col min="16141" max="16141" width="30.7109375" customWidth="1"/>
    <col min="16142" max="16142" width="3.7109375" customWidth="1"/>
  </cols>
  <sheetData>
    <row r="1" spans="1:13" s="1" customFormat="1" ht="20.100000000000001" customHeight="1" x14ac:dyDescent="0.2">
      <c r="B1" s="463" t="s">
        <v>285</v>
      </c>
      <c r="C1" s="463"/>
      <c r="D1" s="463"/>
      <c r="E1" s="463"/>
      <c r="F1" s="463"/>
      <c r="G1" s="463"/>
      <c r="H1" s="463"/>
      <c r="I1" s="463"/>
      <c r="J1" s="407"/>
      <c r="K1" s="407"/>
    </row>
    <row r="2" spans="1:13" s="1" customFormat="1" ht="8.1" customHeight="1" x14ac:dyDescent="0.2">
      <c r="B2" s="408"/>
      <c r="C2" s="408"/>
      <c r="D2" s="408"/>
      <c r="E2" s="408"/>
      <c r="F2" s="408"/>
      <c r="G2" s="408"/>
      <c r="H2" s="408"/>
      <c r="I2" s="408"/>
      <c r="J2" s="408"/>
      <c r="K2" s="408"/>
    </row>
    <row r="3" spans="1:13" s="1" customFormat="1" ht="20.100000000000001" customHeight="1" x14ac:dyDescent="0.2">
      <c r="B3" s="464" t="s">
        <v>93</v>
      </c>
      <c r="C3" s="464"/>
      <c r="D3" s="464"/>
      <c r="E3" s="464"/>
      <c r="F3" s="464"/>
      <c r="G3" s="464"/>
      <c r="H3" s="464"/>
      <c r="I3" s="464"/>
      <c r="J3" s="464"/>
      <c r="K3" s="464"/>
    </row>
    <row r="4" spans="1:13" s="1" customFormat="1" ht="8.1" customHeight="1" x14ac:dyDescent="0.2">
      <c r="B4" s="409"/>
      <c r="C4" s="410"/>
      <c r="D4" s="408"/>
      <c r="E4" s="408"/>
      <c r="F4" s="408"/>
      <c r="G4" s="408"/>
      <c r="H4" s="408"/>
      <c r="I4" s="408"/>
      <c r="J4" s="408"/>
      <c r="K4" s="408"/>
    </row>
    <row r="5" spans="1:13" s="1" customFormat="1" ht="56.25" customHeight="1" x14ac:dyDescent="0.2">
      <c r="B5" s="465" t="s">
        <v>286</v>
      </c>
      <c r="C5" s="466"/>
      <c r="D5" s="466"/>
      <c r="E5" s="466"/>
      <c r="F5" s="466"/>
      <c r="G5" s="466"/>
      <c r="H5" s="466"/>
      <c r="I5" s="466"/>
      <c r="J5" s="466"/>
      <c r="K5" s="466"/>
    </row>
    <row r="6" spans="1:13" s="1" customFormat="1" ht="8.1" customHeight="1" x14ac:dyDescent="0.2">
      <c r="B6" s="408"/>
      <c r="C6" s="408"/>
      <c r="D6" s="408"/>
      <c r="E6" s="408"/>
      <c r="F6" s="408"/>
      <c r="G6" s="408"/>
      <c r="H6" s="408"/>
      <c r="I6" s="408"/>
      <c r="J6" s="408"/>
      <c r="K6" s="408"/>
    </row>
    <row r="7" spans="1:13" s="1" customFormat="1" ht="20.100000000000001" customHeight="1" x14ac:dyDescent="0.2">
      <c r="B7" s="411" t="str">
        <f>clave!A4</f>
        <v>Adjudicación</v>
      </c>
      <c r="C7" s="378" t="str">
        <f>clave!C4</f>
        <v>UAM.CRG.LP.XX.2021</v>
      </c>
      <c r="D7" s="411"/>
      <c r="E7" s="411"/>
      <c r="F7" s="411"/>
      <c r="G7" s="408"/>
      <c r="H7" s="408"/>
      <c r="I7" s="412" t="s">
        <v>30</v>
      </c>
      <c r="J7" s="408"/>
      <c r="K7" s="408"/>
    </row>
    <row r="8" spans="1:13" s="1" customFormat="1" ht="20.100000000000001" customHeight="1" x14ac:dyDescent="0.2">
      <c r="B8" s="411" t="str">
        <f>clave!A5</f>
        <v xml:space="preserve">Obra y Unidad:   </v>
      </c>
      <c r="C8" s="413" t="str">
        <f>clave!B5</f>
        <v>SUPERVISIÓN EXTERNA PARA LA HABILITACIÓN Y EQUIPAMIENTO DEL MÓDULO "A" DEL EDIFICIO DE CIENCIA Y TECNOLOGÍA DE LA UNIDAD IZTAPALAPA</v>
      </c>
      <c r="D8" s="411"/>
      <c r="E8" s="414"/>
      <c r="F8" s="415"/>
      <c r="G8" s="408"/>
      <c r="H8" s="408"/>
      <c r="I8" s="412" t="s">
        <v>31</v>
      </c>
      <c r="J8" s="408"/>
      <c r="K8" s="408"/>
    </row>
    <row r="9" spans="1:13" s="1" customFormat="1" ht="20.100000000000001" customHeight="1" x14ac:dyDescent="0.2">
      <c r="B9" s="411" t="str">
        <f>clave!A6</f>
        <v xml:space="preserve">Ubicación: </v>
      </c>
      <c r="C9" s="411" t="str">
        <f>clave!B6</f>
        <v>Avenida San Rafael Atlixco No. 186, Colonia Leyes de Reforma 1A Sección, C.P. 09310, Alcaldía Iztapalapa, Ciudad de México.</v>
      </c>
      <c r="D9" s="411"/>
      <c r="E9" s="414"/>
      <c r="F9" s="415"/>
      <c r="G9" s="408"/>
      <c r="H9" s="408"/>
      <c r="I9" s="412" t="s">
        <v>32</v>
      </c>
      <c r="J9" s="408"/>
      <c r="K9" s="408"/>
    </row>
    <row r="10" spans="1:13" s="1" customFormat="1" ht="20.100000000000001" customHeight="1" x14ac:dyDescent="0.2">
      <c r="B10" s="411" t="str">
        <f>clave!A7</f>
        <v>Plazo de ejecución:</v>
      </c>
      <c r="C10" s="411" t="str">
        <f>clave!B7</f>
        <v>365 días naturales</v>
      </c>
      <c r="D10" s="411"/>
      <c r="E10" s="414"/>
      <c r="F10" s="415"/>
      <c r="G10" s="408"/>
      <c r="H10" s="408"/>
      <c r="I10" s="412" t="s">
        <v>33</v>
      </c>
      <c r="J10" s="408"/>
      <c r="K10" s="408"/>
    </row>
    <row r="11" spans="1:13" s="1" customFormat="1" ht="24.75" customHeight="1" thickBot="1" x14ac:dyDescent="0.25">
      <c r="B11" s="416"/>
      <c r="C11" s="417"/>
      <c r="D11" s="417"/>
      <c r="E11" s="408"/>
      <c r="F11" s="408"/>
      <c r="G11" s="408"/>
      <c r="H11" s="408"/>
      <c r="I11" s="408"/>
      <c r="J11" s="408"/>
      <c r="K11" s="408"/>
      <c r="L11" s="2"/>
      <c r="M11" s="2"/>
    </row>
    <row r="12" spans="1:13" s="1" customFormat="1" ht="30.75" customHeight="1" thickTop="1" x14ac:dyDescent="0.2">
      <c r="A12" s="2"/>
      <c r="B12" s="469" t="s">
        <v>1</v>
      </c>
      <c r="C12" s="470"/>
      <c r="D12" s="467" t="s">
        <v>2</v>
      </c>
      <c r="E12" s="473"/>
      <c r="F12" s="467" t="s">
        <v>3</v>
      </c>
      <c r="G12" s="467" t="s">
        <v>62</v>
      </c>
      <c r="H12" s="467" t="s">
        <v>4</v>
      </c>
      <c r="I12" s="143" t="s">
        <v>63</v>
      </c>
      <c r="J12" s="461" t="s">
        <v>64</v>
      </c>
      <c r="K12" s="462"/>
    </row>
    <row r="13" spans="1:13" s="1" customFormat="1" ht="27" customHeight="1" thickBot="1" x14ac:dyDescent="0.25">
      <c r="A13" s="2"/>
      <c r="B13" s="471"/>
      <c r="C13" s="472"/>
      <c r="D13" s="474"/>
      <c r="E13" s="475"/>
      <c r="F13" s="468"/>
      <c r="G13" s="468"/>
      <c r="H13" s="468"/>
      <c r="I13" s="4" t="s">
        <v>0</v>
      </c>
      <c r="J13" s="5" t="s">
        <v>65</v>
      </c>
      <c r="K13" s="6" t="s">
        <v>66</v>
      </c>
    </row>
    <row r="14" spans="1:13" s="1" customFormat="1" ht="20.100000000000001" customHeight="1" thickTop="1" x14ac:dyDescent="0.2">
      <c r="A14" s="2"/>
      <c r="B14" s="456" t="s">
        <v>5</v>
      </c>
      <c r="C14" s="457"/>
      <c r="D14" s="458" t="s">
        <v>6</v>
      </c>
      <c r="E14" s="457"/>
      <c r="F14" s="7" t="s">
        <v>7</v>
      </c>
      <c r="G14" s="8" t="s">
        <v>8</v>
      </c>
      <c r="H14" s="8" t="s">
        <v>9</v>
      </c>
      <c r="I14" s="148" t="s">
        <v>10</v>
      </c>
      <c r="J14" s="459" t="s">
        <v>11</v>
      </c>
      <c r="K14" s="460"/>
    </row>
    <row r="15" spans="1:13" s="1" customFormat="1" ht="20.100000000000001" customHeight="1" x14ac:dyDescent="0.2">
      <c r="A15" s="2"/>
      <c r="B15" s="435"/>
      <c r="C15" s="436"/>
      <c r="D15" s="437"/>
      <c r="E15" s="438"/>
      <c r="F15" s="9"/>
      <c r="G15" s="10"/>
      <c r="H15" s="10"/>
      <c r="I15" s="11"/>
      <c r="J15" s="12"/>
      <c r="K15" s="13"/>
    </row>
    <row r="16" spans="1:13" s="1" customFormat="1" ht="20.100000000000001" customHeight="1" x14ac:dyDescent="0.2">
      <c r="A16" s="2"/>
      <c r="B16" s="14"/>
      <c r="C16" s="9"/>
      <c r="D16" s="11"/>
      <c r="E16" s="9"/>
      <c r="F16" s="9"/>
      <c r="G16" s="10"/>
      <c r="H16" s="10"/>
      <c r="I16" s="11"/>
      <c r="J16" s="12"/>
      <c r="K16" s="13"/>
    </row>
    <row r="17" spans="1:13" s="1" customFormat="1" ht="20.100000000000001" customHeight="1" x14ac:dyDescent="0.2">
      <c r="A17" s="2"/>
      <c r="B17" s="14"/>
      <c r="C17" s="9"/>
      <c r="D17" s="11"/>
      <c r="E17" s="9"/>
      <c r="F17" s="9"/>
      <c r="G17" s="10"/>
      <c r="H17" s="10"/>
      <c r="I17" s="11"/>
      <c r="J17" s="12"/>
      <c r="K17" s="13"/>
    </row>
    <row r="18" spans="1:13" s="1" customFormat="1" ht="20.100000000000001" customHeight="1" x14ac:dyDescent="0.2">
      <c r="A18" s="2"/>
      <c r="B18" s="14"/>
      <c r="C18" s="9"/>
      <c r="D18" s="11"/>
      <c r="E18" s="9"/>
      <c r="F18" s="9"/>
      <c r="G18" s="10"/>
      <c r="H18" s="10"/>
      <c r="I18" s="11"/>
      <c r="J18" s="12"/>
      <c r="K18" s="13"/>
    </row>
    <row r="19" spans="1:13" s="1" customFormat="1" ht="20.100000000000001" customHeight="1" x14ac:dyDescent="0.2">
      <c r="A19" s="2"/>
      <c r="B19" s="14"/>
      <c r="C19" s="9"/>
      <c r="D19" s="11"/>
      <c r="E19" s="9"/>
      <c r="F19" s="9"/>
      <c r="G19" s="10"/>
      <c r="H19" s="10"/>
      <c r="I19" s="11"/>
      <c r="J19" s="12"/>
      <c r="K19" s="13"/>
    </row>
    <row r="20" spans="1:13" s="1" customFormat="1" ht="20.100000000000001" customHeight="1" x14ac:dyDescent="0.2">
      <c r="A20" s="2"/>
      <c r="B20" s="14"/>
      <c r="C20" s="9"/>
      <c r="D20" s="11"/>
      <c r="E20" s="9"/>
      <c r="F20" s="9"/>
      <c r="G20" s="10"/>
      <c r="H20" s="10"/>
      <c r="I20" s="11"/>
      <c r="J20" s="12"/>
      <c r="K20" s="13"/>
    </row>
    <row r="21" spans="1:13" s="1" customFormat="1" ht="20.100000000000001" customHeight="1" x14ac:dyDescent="0.2">
      <c r="A21" s="2"/>
      <c r="B21" s="14"/>
      <c r="C21" s="9"/>
      <c r="D21" s="11"/>
      <c r="E21" s="9"/>
      <c r="F21" s="9"/>
      <c r="G21" s="10"/>
      <c r="H21" s="10"/>
      <c r="I21" s="11"/>
      <c r="J21" s="12"/>
      <c r="K21" s="13"/>
    </row>
    <row r="22" spans="1:13" s="1" customFormat="1" ht="20.100000000000001" customHeight="1" x14ac:dyDescent="0.2">
      <c r="A22" s="2"/>
      <c r="B22" s="14"/>
      <c r="C22" s="9"/>
      <c r="D22" s="11"/>
      <c r="E22" s="9"/>
      <c r="F22" s="9"/>
      <c r="G22" s="10"/>
      <c r="H22" s="10"/>
      <c r="I22" s="11"/>
      <c r="J22" s="12"/>
      <c r="K22" s="13"/>
    </row>
    <row r="23" spans="1:13" s="1" customFormat="1" ht="20.100000000000001" customHeight="1" x14ac:dyDescent="0.2">
      <c r="A23" s="2"/>
      <c r="B23" s="14"/>
      <c r="C23" s="9"/>
      <c r="D23" s="11"/>
      <c r="E23" s="9"/>
      <c r="F23" s="9"/>
      <c r="G23" s="10"/>
      <c r="H23" s="10"/>
      <c r="I23" s="11"/>
      <c r="J23" s="12"/>
      <c r="K23" s="13"/>
    </row>
    <row r="24" spans="1:13" s="1" customFormat="1" ht="20.100000000000001" customHeight="1" x14ac:dyDescent="0.2">
      <c r="A24" s="2"/>
      <c r="B24" s="14"/>
      <c r="C24" s="9"/>
      <c r="D24" s="11"/>
      <c r="E24" s="9"/>
      <c r="F24" s="9"/>
      <c r="G24" s="10"/>
      <c r="H24" s="10"/>
      <c r="I24" s="11"/>
      <c r="J24" s="12"/>
      <c r="K24" s="13"/>
    </row>
    <row r="25" spans="1:13" s="1" customFormat="1" ht="20.100000000000001" customHeight="1" x14ac:dyDescent="0.2">
      <c r="A25" s="2"/>
      <c r="B25" s="14"/>
      <c r="C25" s="9"/>
      <c r="D25" s="11"/>
      <c r="E25" s="9"/>
      <c r="F25" s="9"/>
      <c r="G25" s="10"/>
      <c r="H25" s="10"/>
      <c r="I25" s="11"/>
      <c r="J25" s="12"/>
      <c r="K25" s="13"/>
    </row>
    <row r="26" spans="1:13" s="1" customFormat="1" ht="20.100000000000001" customHeight="1" x14ac:dyDescent="0.2">
      <c r="A26" s="2"/>
      <c r="B26" s="15"/>
      <c r="C26" s="16"/>
      <c r="D26" s="439"/>
      <c r="E26" s="440"/>
      <c r="F26" s="16"/>
      <c r="G26" s="17"/>
      <c r="H26" s="17"/>
      <c r="I26" s="18"/>
      <c r="J26" s="19"/>
      <c r="K26" s="20"/>
    </row>
    <row r="27" spans="1:13" s="1" customFormat="1" ht="20.100000000000001" customHeight="1" x14ac:dyDescent="0.2">
      <c r="A27" s="2"/>
      <c r="B27" s="15"/>
      <c r="C27" s="16"/>
      <c r="D27" s="439"/>
      <c r="E27" s="440"/>
      <c r="F27" s="16"/>
      <c r="G27" s="17"/>
      <c r="H27" s="17"/>
      <c r="I27" s="17"/>
      <c r="J27" s="21"/>
      <c r="K27" s="22"/>
    </row>
    <row r="28" spans="1:13" s="1" customFormat="1" ht="20.100000000000001" customHeight="1" x14ac:dyDescent="0.2">
      <c r="A28" s="2"/>
      <c r="B28" s="15"/>
      <c r="C28" s="16"/>
      <c r="D28" s="439"/>
      <c r="E28" s="440"/>
      <c r="F28" s="16"/>
      <c r="G28" s="17"/>
      <c r="H28" s="17"/>
      <c r="I28" s="17"/>
      <c r="J28" s="21"/>
      <c r="K28" s="22"/>
    </row>
    <row r="29" spans="1:13" s="1" customFormat="1" ht="20.100000000000001" customHeight="1" thickBot="1" x14ac:dyDescent="0.25">
      <c r="A29" s="2"/>
      <c r="B29" s="23"/>
      <c r="C29" s="24"/>
      <c r="D29" s="441"/>
      <c r="E29" s="442"/>
      <c r="F29" s="24"/>
      <c r="G29" s="25"/>
      <c r="H29" s="25"/>
      <c r="I29" s="25"/>
      <c r="J29" s="26"/>
      <c r="K29" s="27"/>
    </row>
    <row r="30" spans="1:13" s="1" customFormat="1" ht="25.5" customHeight="1" thickTop="1" x14ac:dyDescent="0.2">
      <c r="B30" s="28"/>
      <c r="E30" s="2"/>
      <c r="F30" s="2"/>
      <c r="G30" s="2"/>
      <c r="H30" s="2"/>
      <c r="I30" s="2"/>
      <c r="J30" s="2"/>
      <c r="K30" s="2"/>
    </row>
    <row r="31" spans="1:13" s="1" customFormat="1" ht="20.100000000000001" customHeight="1" x14ac:dyDescent="0.25">
      <c r="B31" s="443"/>
      <c r="C31" s="443"/>
      <c r="E31" s="2"/>
      <c r="F31" s="2"/>
      <c r="G31" s="29"/>
      <c r="H31" s="29"/>
      <c r="I31" s="30" t="s">
        <v>67</v>
      </c>
      <c r="J31" s="31"/>
      <c r="K31" s="32"/>
      <c r="L31" s="32"/>
      <c r="M31" s="32"/>
    </row>
    <row r="32" spans="1:13" s="1" customFormat="1" ht="20.100000000000001" customHeight="1" x14ac:dyDescent="0.25">
      <c r="E32" s="33"/>
      <c r="F32" s="33"/>
      <c r="G32" s="33"/>
      <c r="H32" s="33"/>
      <c r="I32" s="33"/>
      <c r="J32" s="32"/>
      <c r="K32" s="32"/>
      <c r="L32" s="32"/>
      <c r="M32" s="32"/>
    </row>
    <row r="33" spans="2:15" s="1" customFormat="1" ht="58.5" customHeight="1" x14ac:dyDescent="0.2">
      <c r="B33" s="444" t="s">
        <v>298</v>
      </c>
      <c r="C33" s="444"/>
      <c r="D33" s="444"/>
      <c r="E33" s="444"/>
      <c r="F33" s="444"/>
      <c r="G33" s="444"/>
      <c r="H33" s="444"/>
      <c r="I33" s="444"/>
      <c r="J33" s="445"/>
      <c r="K33" s="445"/>
      <c r="L33" s="34"/>
      <c r="M33" s="34"/>
      <c r="N33" s="34"/>
      <c r="O33" s="34"/>
    </row>
    <row r="34" spans="2:15" s="1" customFormat="1" ht="13.5" customHeight="1" x14ac:dyDescent="0.2">
      <c r="B34" s="35"/>
      <c r="C34" s="35"/>
      <c r="D34" s="35"/>
      <c r="E34" s="35"/>
      <c r="F34" s="35"/>
      <c r="G34" s="144"/>
      <c r="H34" s="35"/>
      <c r="I34" s="35"/>
      <c r="J34" s="36"/>
      <c r="K34" s="36"/>
      <c r="L34" s="34"/>
      <c r="M34" s="34"/>
      <c r="N34" s="34"/>
      <c r="O34" s="34"/>
    </row>
    <row r="35" spans="2:15" s="1" customFormat="1" ht="14.25" customHeight="1" x14ac:dyDescent="0.2">
      <c r="B35" s="37"/>
      <c r="C35" s="37"/>
      <c r="D35" s="37"/>
      <c r="E35" s="37"/>
      <c r="F35" s="37"/>
      <c r="G35" s="37"/>
      <c r="H35" s="37"/>
      <c r="I35" s="37"/>
      <c r="J35" s="37"/>
      <c r="K35" s="37"/>
      <c r="L35" s="34"/>
      <c r="M35" s="34"/>
      <c r="N35" s="34"/>
      <c r="O35" s="34"/>
    </row>
    <row r="36" spans="2:15" s="1" customFormat="1" ht="20.100000000000001" customHeight="1" x14ac:dyDescent="0.2">
      <c r="B36" s="446" t="s">
        <v>12</v>
      </c>
      <c r="C36" s="447"/>
      <c r="D36" s="447"/>
      <c r="E36" s="447"/>
      <c r="F36" s="447"/>
      <c r="G36" s="447"/>
      <c r="H36" s="447"/>
      <c r="I36" s="447"/>
      <c r="J36" s="448"/>
      <c r="K36" s="448"/>
    </row>
    <row r="37" spans="2:15" s="1" customFormat="1" ht="5.0999999999999996" customHeight="1" x14ac:dyDescent="0.25">
      <c r="D37" s="38"/>
      <c r="E37"/>
      <c r="F37"/>
      <c r="G37"/>
      <c r="H37"/>
    </row>
    <row r="38" spans="2:15" s="1" customFormat="1" ht="20.100000000000001" customHeight="1" x14ac:dyDescent="0.2">
      <c r="B38" s="449" t="s">
        <v>93</v>
      </c>
      <c r="C38" s="450"/>
      <c r="D38" s="450"/>
      <c r="E38" s="450"/>
      <c r="F38" s="450"/>
      <c r="G38" s="450"/>
      <c r="H38" s="450"/>
      <c r="I38" s="450"/>
      <c r="J38" s="39"/>
      <c r="K38" s="39"/>
    </row>
    <row r="39" spans="2:15" s="1" customFormat="1" ht="5.0999999999999996" customHeight="1" thickBot="1" x14ac:dyDescent="0.3">
      <c r="D39" s="38"/>
      <c r="E39"/>
      <c r="F39"/>
      <c r="G39"/>
      <c r="H39"/>
    </row>
    <row r="40" spans="2:15" s="1" customFormat="1" ht="20.100000000000001" customHeight="1" thickTop="1" thickBot="1" x14ac:dyDescent="0.25">
      <c r="B40" s="40" t="s">
        <v>13</v>
      </c>
      <c r="C40" s="451" t="s">
        <v>14</v>
      </c>
      <c r="D40" s="452"/>
      <c r="E40" s="453" t="s">
        <v>15</v>
      </c>
      <c r="F40" s="453"/>
      <c r="G40" s="453"/>
      <c r="H40" s="454"/>
      <c r="I40" s="454"/>
      <c r="J40" s="455"/>
      <c r="K40" s="455"/>
    </row>
    <row r="41" spans="2:15" s="1" customFormat="1" ht="38.25" customHeight="1" thickTop="1" thickBot="1" x14ac:dyDescent="0.25">
      <c r="B41" s="41">
        <v>1</v>
      </c>
      <c r="C41" s="427" t="s">
        <v>95</v>
      </c>
      <c r="D41" s="427"/>
      <c r="E41" s="428" t="s">
        <v>96</v>
      </c>
      <c r="F41" s="428"/>
      <c r="G41" s="428"/>
      <c r="H41" s="428"/>
      <c r="I41" s="428"/>
      <c r="J41" s="429"/>
      <c r="K41" s="429"/>
    </row>
    <row r="42" spans="2:15" s="1" customFormat="1" ht="59.25" customHeight="1" thickTop="1" thickBot="1" x14ac:dyDescent="0.25">
      <c r="B42" s="41">
        <v>2</v>
      </c>
      <c r="C42" s="427" t="s">
        <v>16</v>
      </c>
      <c r="D42" s="427"/>
      <c r="E42" s="428" t="s">
        <v>17</v>
      </c>
      <c r="F42" s="428"/>
      <c r="G42" s="428"/>
      <c r="H42" s="428"/>
      <c r="I42" s="428"/>
      <c r="J42" s="429"/>
      <c r="K42" s="429"/>
    </row>
    <row r="43" spans="2:15" s="1" customFormat="1" ht="39" customHeight="1" thickTop="1" thickBot="1" x14ac:dyDescent="0.25">
      <c r="B43" s="41">
        <v>3</v>
      </c>
      <c r="C43" s="427" t="s">
        <v>18</v>
      </c>
      <c r="D43" s="427"/>
      <c r="E43" s="428" t="s">
        <v>19</v>
      </c>
      <c r="F43" s="428"/>
      <c r="G43" s="428"/>
      <c r="H43" s="428"/>
      <c r="I43" s="428"/>
      <c r="J43" s="429"/>
      <c r="K43" s="429"/>
    </row>
    <row r="44" spans="2:15" s="1" customFormat="1" ht="39" customHeight="1" thickTop="1" thickBot="1" x14ac:dyDescent="0.25">
      <c r="B44" s="41">
        <v>4</v>
      </c>
      <c r="C44" s="427" t="s">
        <v>20</v>
      </c>
      <c r="D44" s="427"/>
      <c r="E44" s="428" t="s">
        <v>21</v>
      </c>
      <c r="F44" s="428"/>
      <c r="G44" s="428"/>
      <c r="H44" s="428"/>
      <c r="I44" s="428"/>
      <c r="J44" s="429"/>
      <c r="K44" s="429"/>
    </row>
    <row r="45" spans="2:15" s="1" customFormat="1" ht="30" customHeight="1" thickTop="1" thickBot="1" x14ac:dyDescent="0.25">
      <c r="B45" s="41">
        <v>5</v>
      </c>
      <c r="C45" s="427" t="s">
        <v>22</v>
      </c>
      <c r="D45" s="427"/>
      <c r="E45" s="428" t="s">
        <v>23</v>
      </c>
      <c r="F45" s="428"/>
      <c r="G45" s="428"/>
      <c r="H45" s="428"/>
      <c r="I45" s="428"/>
      <c r="J45" s="429"/>
      <c r="K45" s="429"/>
    </row>
    <row r="46" spans="2:15" s="1" customFormat="1" ht="39" customHeight="1" thickTop="1" thickBot="1" x14ac:dyDescent="0.25">
      <c r="B46" s="41">
        <v>6</v>
      </c>
      <c r="C46" s="427" t="s">
        <v>24</v>
      </c>
      <c r="D46" s="427"/>
      <c r="E46" s="428" t="s">
        <v>290</v>
      </c>
      <c r="F46" s="428"/>
      <c r="G46" s="428"/>
      <c r="H46" s="428"/>
      <c r="I46" s="428"/>
      <c r="J46" s="429"/>
      <c r="K46" s="429"/>
    </row>
    <row r="47" spans="2:15" s="1" customFormat="1" ht="39" customHeight="1" thickTop="1" thickBot="1" x14ac:dyDescent="0.25">
      <c r="B47" s="41">
        <v>7</v>
      </c>
      <c r="C47" s="430" t="s">
        <v>25</v>
      </c>
      <c r="D47" s="431"/>
      <c r="E47" s="432" t="s">
        <v>26</v>
      </c>
      <c r="F47" s="433"/>
      <c r="G47" s="433"/>
      <c r="H47" s="433"/>
      <c r="I47" s="433"/>
      <c r="J47" s="433"/>
      <c r="K47" s="434"/>
    </row>
    <row r="48" spans="2:15" s="1" customFormat="1" ht="39" customHeight="1" thickTop="1" thickBot="1" x14ac:dyDescent="0.25">
      <c r="B48" s="41">
        <v>8</v>
      </c>
      <c r="C48" s="430" t="s">
        <v>68</v>
      </c>
      <c r="D48" s="431"/>
      <c r="E48" s="432" t="s">
        <v>296</v>
      </c>
      <c r="F48" s="433"/>
      <c r="G48" s="433"/>
      <c r="H48" s="433"/>
      <c r="I48" s="433"/>
      <c r="J48" s="433"/>
      <c r="K48" s="434"/>
    </row>
    <row r="49" spans="2:11" s="1" customFormat="1" ht="30" customHeight="1" thickTop="1" thickBot="1" x14ac:dyDescent="0.25">
      <c r="B49" s="41">
        <v>9</v>
      </c>
      <c r="C49" s="427" t="s">
        <v>18</v>
      </c>
      <c r="D49" s="427"/>
      <c r="E49" s="432" t="s">
        <v>291</v>
      </c>
      <c r="F49" s="433"/>
      <c r="G49" s="433"/>
      <c r="H49" s="433"/>
      <c r="I49" s="433"/>
      <c r="J49" s="433"/>
      <c r="K49" s="434"/>
    </row>
    <row r="50" spans="2:11" s="1" customFormat="1" ht="39" customHeight="1" thickTop="1" thickBot="1" x14ac:dyDescent="0.25">
      <c r="B50" s="41">
        <v>10</v>
      </c>
      <c r="C50" s="427" t="s">
        <v>69</v>
      </c>
      <c r="D50" s="427"/>
      <c r="E50" s="432" t="s">
        <v>297</v>
      </c>
      <c r="F50" s="433"/>
      <c r="G50" s="433"/>
      <c r="H50" s="433"/>
      <c r="I50" s="433"/>
      <c r="J50" s="433"/>
      <c r="K50" s="434"/>
    </row>
    <row r="51" spans="2:11" s="1" customFormat="1" ht="36.75" customHeight="1" thickTop="1" thickBot="1" x14ac:dyDescent="0.25">
      <c r="B51" s="41">
        <v>11</v>
      </c>
      <c r="C51" s="427" t="s">
        <v>70</v>
      </c>
      <c r="D51" s="427"/>
      <c r="E51" s="432" t="s">
        <v>292</v>
      </c>
      <c r="F51" s="433"/>
      <c r="G51" s="433"/>
      <c r="H51" s="433"/>
      <c r="I51" s="433"/>
      <c r="J51" s="433"/>
      <c r="K51" s="434"/>
    </row>
    <row r="52" spans="2:11" s="1" customFormat="1" ht="27.95" customHeight="1" thickTop="1" thickBot="1" x14ac:dyDescent="0.25">
      <c r="B52" s="41">
        <v>12</v>
      </c>
      <c r="C52" s="427" t="s">
        <v>22</v>
      </c>
      <c r="D52" s="427"/>
      <c r="E52" s="432" t="s">
        <v>288</v>
      </c>
      <c r="F52" s="433"/>
      <c r="G52" s="433"/>
      <c r="H52" s="433"/>
      <c r="I52" s="433"/>
      <c r="J52" s="433"/>
      <c r="K52" s="434"/>
    </row>
    <row r="53" spans="2:11" s="1" customFormat="1" ht="20.100000000000001" customHeight="1" thickTop="1" x14ac:dyDescent="0.2">
      <c r="B53" s="42"/>
      <c r="C53" s="43"/>
      <c r="D53" s="43"/>
    </row>
    <row r="54" spans="2:11" s="1" customFormat="1" ht="20.100000000000001" customHeight="1" x14ac:dyDescent="0.2">
      <c r="B54" s="42"/>
      <c r="C54" s="43"/>
      <c r="D54" s="43"/>
    </row>
    <row r="55" spans="2:11" s="1" customFormat="1" ht="20.100000000000001" customHeight="1" x14ac:dyDescent="0.2">
      <c r="B55" s="42"/>
      <c r="C55" s="43"/>
      <c r="D55" s="43"/>
    </row>
    <row r="56" spans="2:11" s="1" customFormat="1" ht="20.100000000000001" customHeight="1" x14ac:dyDescent="0.2">
      <c r="B56" s="42"/>
      <c r="C56" s="43"/>
      <c r="D56" s="43"/>
    </row>
    <row r="57" spans="2:11" x14ac:dyDescent="0.2">
      <c r="B57" s="44"/>
      <c r="C57" s="45"/>
      <c r="D57" s="45"/>
    </row>
    <row r="58" spans="2:11" x14ac:dyDescent="0.2">
      <c r="B58" s="44"/>
      <c r="C58" s="45"/>
      <c r="D58" s="45"/>
    </row>
    <row r="59" spans="2:11" x14ac:dyDescent="0.2">
      <c r="B59" s="44"/>
      <c r="C59" s="45"/>
      <c r="D59" s="45"/>
    </row>
    <row r="60" spans="2:11" x14ac:dyDescent="0.2">
      <c r="B60" s="44"/>
      <c r="C60" s="45"/>
      <c r="D60" s="45"/>
    </row>
    <row r="61" spans="2:11" x14ac:dyDescent="0.2">
      <c r="B61" s="44"/>
      <c r="C61" s="45"/>
      <c r="D61" s="45"/>
    </row>
    <row r="62" spans="2:11" x14ac:dyDescent="0.2">
      <c r="B62" s="44"/>
      <c r="C62" s="45"/>
      <c r="D62" s="45"/>
    </row>
    <row r="63" spans="2:11" x14ac:dyDescent="0.2">
      <c r="B63" s="44"/>
      <c r="C63" s="45"/>
      <c r="D63" s="45"/>
    </row>
    <row r="64" spans="2:11" x14ac:dyDescent="0.2">
      <c r="B64" s="44"/>
      <c r="C64" s="45"/>
      <c r="D64" s="45"/>
    </row>
    <row r="65" spans="2:8" x14ac:dyDescent="0.2">
      <c r="B65" s="44"/>
      <c r="C65" s="45"/>
      <c r="D65" s="45"/>
    </row>
    <row r="66" spans="2:8" x14ac:dyDescent="0.2">
      <c r="B66" s="44"/>
      <c r="C66" s="45"/>
      <c r="D66" s="45"/>
    </row>
    <row r="67" spans="2:8" x14ac:dyDescent="0.2">
      <c r="B67" s="44"/>
      <c r="C67" s="45"/>
      <c r="D67" s="45"/>
    </row>
    <row r="68" spans="2:8" x14ac:dyDescent="0.2">
      <c r="B68" s="44"/>
      <c r="C68" s="45"/>
      <c r="D68" s="45"/>
    </row>
    <row r="69" spans="2:8" x14ac:dyDescent="0.2">
      <c r="B69" s="44"/>
      <c r="C69" s="45"/>
      <c r="D69" s="45"/>
    </row>
    <row r="70" spans="2:8" x14ac:dyDescent="0.2">
      <c r="D70" s="44"/>
      <c r="E70" s="45"/>
      <c r="F70" s="45"/>
      <c r="G70" s="45"/>
      <c r="H70" s="45"/>
    </row>
    <row r="71" spans="2:8" x14ac:dyDescent="0.2">
      <c r="D71" s="44"/>
    </row>
    <row r="72" spans="2:8" x14ac:dyDescent="0.2">
      <c r="D72" s="44"/>
    </row>
    <row r="73" spans="2:8" x14ac:dyDescent="0.2">
      <c r="D73" s="44"/>
    </row>
  </sheetData>
  <mergeCells count="48">
    <mergeCell ref="B14:C14"/>
    <mergeCell ref="D14:E14"/>
    <mergeCell ref="J14:K14"/>
    <mergeCell ref="J12:K12"/>
    <mergeCell ref="B1:I1"/>
    <mergeCell ref="B3:K3"/>
    <mergeCell ref="B5:K5"/>
    <mergeCell ref="G12:G13"/>
    <mergeCell ref="B12:C13"/>
    <mergeCell ref="D12:E13"/>
    <mergeCell ref="F12:F13"/>
    <mergeCell ref="H12:H13"/>
    <mergeCell ref="B15:C15"/>
    <mergeCell ref="D15:E15"/>
    <mergeCell ref="C42:D42"/>
    <mergeCell ref="E42:K42"/>
    <mergeCell ref="D27:E27"/>
    <mergeCell ref="D28:E28"/>
    <mergeCell ref="D29:E29"/>
    <mergeCell ref="B31:C31"/>
    <mergeCell ref="B33:K33"/>
    <mergeCell ref="B36:K36"/>
    <mergeCell ref="B38:I38"/>
    <mergeCell ref="C40:D40"/>
    <mergeCell ref="E40:K40"/>
    <mergeCell ref="C41:D41"/>
    <mergeCell ref="E41:K41"/>
    <mergeCell ref="D26:E26"/>
    <mergeCell ref="C43:D43"/>
    <mergeCell ref="E43:K43"/>
    <mergeCell ref="C44:D44"/>
    <mergeCell ref="E44:K44"/>
    <mergeCell ref="C45:D45"/>
    <mergeCell ref="E45:K45"/>
    <mergeCell ref="C51:D51"/>
    <mergeCell ref="C52:D52"/>
    <mergeCell ref="C50:D50"/>
    <mergeCell ref="C46:D46"/>
    <mergeCell ref="E46:K46"/>
    <mergeCell ref="C47:D47"/>
    <mergeCell ref="E47:K47"/>
    <mergeCell ref="C49:D49"/>
    <mergeCell ref="E49:K49"/>
    <mergeCell ref="C48:D48"/>
    <mergeCell ref="E48:K48"/>
    <mergeCell ref="E52:K52"/>
    <mergeCell ref="E51:K51"/>
    <mergeCell ref="E50:K50"/>
  </mergeCells>
  <pageMargins left="0.47244094488188981" right="0.19685039370078741" top="0.19685039370078741" bottom="0.19685039370078741" header="0" footer="0"/>
  <pageSetup scale="65" orientation="landscape" horizontalDpi="300" verticalDpi="300" r:id="rId1"/>
  <headerFooter alignWithMargins="0"/>
  <rowBreaks count="2" manualBreakCount="2">
    <brk id="34" max="16383" man="1"/>
    <brk id="55" max="11" man="1"/>
  </rowBreaks>
  <ignoredErrors>
    <ignoredError sqref="I7:I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73"/>
  <sheetViews>
    <sheetView topLeftCell="A2" zoomScaleNormal="100" zoomScaleSheetLayoutView="100" workbookViewId="0">
      <selection activeCell="C10" sqref="C10"/>
    </sheetView>
  </sheetViews>
  <sheetFormatPr baseColWidth="10" defaultRowHeight="12.75" x14ac:dyDescent="0.2"/>
  <cols>
    <col min="1" max="1" width="3.7109375" customWidth="1"/>
    <col min="2" max="2" width="20.7109375" customWidth="1"/>
    <col min="3" max="3" width="24.28515625" customWidth="1"/>
    <col min="4" max="4" width="20.7109375" customWidth="1"/>
    <col min="5" max="6" width="19" customWidth="1"/>
    <col min="7" max="8" width="19.7109375" customWidth="1"/>
    <col min="9" max="9" width="19.5703125" customWidth="1"/>
    <col min="10" max="11" width="15.28515625" customWidth="1"/>
    <col min="12" max="12" width="11.28515625" customWidth="1"/>
    <col min="13" max="13" width="30.7109375" customWidth="1"/>
    <col min="14" max="14" width="3.7109375" customWidth="1"/>
    <col min="256" max="256" width="3.7109375" customWidth="1"/>
    <col min="257" max="257" width="20.7109375" customWidth="1"/>
    <col min="258" max="258" width="24.28515625" customWidth="1"/>
    <col min="259" max="259" width="20.7109375" customWidth="1"/>
    <col min="260" max="261" width="19" customWidth="1"/>
    <col min="262" max="262" width="19.7109375" customWidth="1"/>
    <col min="263" max="263" width="15" customWidth="1"/>
    <col min="264" max="264" width="13.7109375" customWidth="1"/>
    <col min="265" max="265" width="15.42578125" customWidth="1"/>
    <col min="266" max="266" width="13.7109375" customWidth="1"/>
    <col min="267" max="267" width="12.28515625" customWidth="1"/>
    <col min="268" max="268" width="11.28515625" customWidth="1"/>
    <col min="269" max="269" width="30.7109375" customWidth="1"/>
    <col min="270" max="270" width="3.7109375" customWidth="1"/>
    <col min="512" max="512" width="3.7109375" customWidth="1"/>
    <col min="513" max="513" width="20.7109375" customWidth="1"/>
    <col min="514" max="514" width="24.28515625" customWidth="1"/>
    <col min="515" max="515" width="20.7109375" customWidth="1"/>
    <col min="516" max="517" width="19" customWidth="1"/>
    <col min="518" max="518" width="19.7109375" customWidth="1"/>
    <col min="519" max="519" width="15" customWidth="1"/>
    <col min="520" max="520" width="13.7109375" customWidth="1"/>
    <col min="521" max="521" width="15.42578125" customWidth="1"/>
    <col min="522" max="522" width="13.7109375" customWidth="1"/>
    <col min="523" max="523" width="12.28515625" customWidth="1"/>
    <col min="524" max="524" width="11.28515625" customWidth="1"/>
    <col min="525" max="525" width="30.7109375" customWidth="1"/>
    <col min="526" max="526" width="3.7109375" customWidth="1"/>
    <col min="768" max="768" width="3.7109375" customWidth="1"/>
    <col min="769" max="769" width="20.7109375" customWidth="1"/>
    <col min="770" max="770" width="24.28515625" customWidth="1"/>
    <col min="771" max="771" width="20.7109375" customWidth="1"/>
    <col min="772" max="773" width="19" customWidth="1"/>
    <col min="774" max="774" width="19.7109375" customWidth="1"/>
    <col min="775" max="775" width="15" customWidth="1"/>
    <col min="776" max="776" width="13.7109375" customWidth="1"/>
    <col min="777" max="777" width="15.42578125" customWidth="1"/>
    <col min="778" max="778" width="13.7109375" customWidth="1"/>
    <col min="779" max="779" width="12.28515625" customWidth="1"/>
    <col min="780" max="780" width="11.28515625" customWidth="1"/>
    <col min="781" max="781" width="30.7109375" customWidth="1"/>
    <col min="782" max="782" width="3.7109375" customWidth="1"/>
    <col min="1024" max="1024" width="3.7109375" customWidth="1"/>
    <col min="1025" max="1025" width="20.7109375" customWidth="1"/>
    <col min="1026" max="1026" width="24.28515625" customWidth="1"/>
    <col min="1027" max="1027" width="20.7109375" customWidth="1"/>
    <col min="1028" max="1029" width="19" customWidth="1"/>
    <col min="1030" max="1030" width="19.7109375" customWidth="1"/>
    <col min="1031" max="1031" width="15" customWidth="1"/>
    <col min="1032" max="1032" width="13.7109375" customWidth="1"/>
    <col min="1033" max="1033" width="15.42578125" customWidth="1"/>
    <col min="1034" max="1034" width="13.7109375" customWidth="1"/>
    <col min="1035" max="1035" width="12.28515625" customWidth="1"/>
    <col min="1036" max="1036" width="11.28515625" customWidth="1"/>
    <col min="1037" max="1037" width="30.7109375" customWidth="1"/>
    <col min="1038" max="1038" width="3.7109375" customWidth="1"/>
    <col min="1280" max="1280" width="3.7109375" customWidth="1"/>
    <col min="1281" max="1281" width="20.7109375" customWidth="1"/>
    <col min="1282" max="1282" width="24.28515625" customWidth="1"/>
    <col min="1283" max="1283" width="20.7109375" customWidth="1"/>
    <col min="1284" max="1285" width="19" customWidth="1"/>
    <col min="1286" max="1286" width="19.7109375" customWidth="1"/>
    <col min="1287" max="1287" width="15" customWidth="1"/>
    <col min="1288" max="1288" width="13.7109375" customWidth="1"/>
    <col min="1289" max="1289" width="15.42578125" customWidth="1"/>
    <col min="1290" max="1290" width="13.7109375" customWidth="1"/>
    <col min="1291" max="1291" width="12.28515625" customWidth="1"/>
    <col min="1292" max="1292" width="11.28515625" customWidth="1"/>
    <col min="1293" max="1293" width="30.7109375" customWidth="1"/>
    <col min="1294" max="1294" width="3.7109375" customWidth="1"/>
    <col min="1536" max="1536" width="3.7109375" customWidth="1"/>
    <col min="1537" max="1537" width="20.7109375" customWidth="1"/>
    <col min="1538" max="1538" width="24.28515625" customWidth="1"/>
    <col min="1539" max="1539" width="20.7109375" customWidth="1"/>
    <col min="1540" max="1541" width="19" customWidth="1"/>
    <col min="1542" max="1542" width="19.7109375" customWidth="1"/>
    <col min="1543" max="1543" width="15" customWidth="1"/>
    <col min="1544" max="1544" width="13.7109375" customWidth="1"/>
    <col min="1545" max="1545" width="15.42578125" customWidth="1"/>
    <col min="1546" max="1546" width="13.7109375" customWidth="1"/>
    <col min="1547" max="1547" width="12.28515625" customWidth="1"/>
    <col min="1548" max="1548" width="11.28515625" customWidth="1"/>
    <col min="1549" max="1549" width="30.7109375" customWidth="1"/>
    <col min="1550" max="1550" width="3.7109375" customWidth="1"/>
    <col min="1792" max="1792" width="3.7109375" customWidth="1"/>
    <col min="1793" max="1793" width="20.7109375" customWidth="1"/>
    <col min="1794" max="1794" width="24.28515625" customWidth="1"/>
    <col min="1795" max="1795" width="20.7109375" customWidth="1"/>
    <col min="1796" max="1797" width="19" customWidth="1"/>
    <col min="1798" max="1798" width="19.7109375" customWidth="1"/>
    <col min="1799" max="1799" width="15" customWidth="1"/>
    <col min="1800" max="1800" width="13.7109375" customWidth="1"/>
    <col min="1801" max="1801" width="15.42578125" customWidth="1"/>
    <col min="1802" max="1802" width="13.7109375" customWidth="1"/>
    <col min="1803" max="1803" width="12.28515625" customWidth="1"/>
    <col min="1804" max="1804" width="11.28515625" customWidth="1"/>
    <col min="1805" max="1805" width="30.7109375" customWidth="1"/>
    <col min="1806" max="1806" width="3.7109375" customWidth="1"/>
    <col min="2048" max="2048" width="3.7109375" customWidth="1"/>
    <col min="2049" max="2049" width="20.7109375" customWidth="1"/>
    <col min="2050" max="2050" width="24.28515625" customWidth="1"/>
    <col min="2051" max="2051" width="20.7109375" customWidth="1"/>
    <col min="2052" max="2053" width="19" customWidth="1"/>
    <col min="2054" max="2054" width="19.7109375" customWidth="1"/>
    <col min="2055" max="2055" width="15" customWidth="1"/>
    <col min="2056" max="2056" width="13.7109375" customWidth="1"/>
    <col min="2057" max="2057" width="15.42578125" customWidth="1"/>
    <col min="2058" max="2058" width="13.7109375" customWidth="1"/>
    <col min="2059" max="2059" width="12.28515625" customWidth="1"/>
    <col min="2060" max="2060" width="11.28515625" customWidth="1"/>
    <col min="2061" max="2061" width="30.7109375" customWidth="1"/>
    <col min="2062" max="2062" width="3.7109375" customWidth="1"/>
    <col min="2304" max="2304" width="3.7109375" customWidth="1"/>
    <col min="2305" max="2305" width="20.7109375" customWidth="1"/>
    <col min="2306" max="2306" width="24.28515625" customWidth="1"/>
    <col min="2307" max="2307" width="20.7109375" customWidth="1"/>
    <col min="2308" max="2309" width="19" customWidth="1"/>
    <col min="2310" max="2310" width="19.7109375" customWidth="1"/>
    <col min="2311" max="2311" width="15" customWidth="1"/>
    <col min="2312" max="2312" width="13.7109375" customWidth="1"/>
    <col min="2313" max="2313" width="15.42578125" customWidth="1"/>
    <col min="2314" max="2314" width="13.7109375" customWidth="1"/>
    <col min="2315" max="2315" width="12.28515625" customWidth="1"/>
    <col min="2316" max="2316" width="11.28515625" customWidth="1"/>
    <col min="2317" max="2317" width="30.7109375" customWidth="1"/>
    <col min="2318" max="2318" width="3.7109375" customWidth="1"/>
    <col min="2560" max="2560" width="3.7109375" customWidth="1"/>
    <col min="2561" max="2561" width="20.7109375" customWidth="1"/>
    <col min="2562" max="2562" width="24.28515625" customWidth="1"/>
    <col min="2563" max="2563" width="20.7109375" customWidth="1"/>
    <col min="2564" max="2565" width="19" customWidth="1"/>
    <col min="2566" max="2566" width="19.7109375" customWidth="1"/>
    <col min="2567" max="2567" width="15" customWidth="1"/>
    <col min="2568" max="2568" width="13.7109375" customWidth="1"/>
    <col min="2569" max="2569" width="15.42578125" customWidth="1"/>
    <col min="2570" max="2570" width="13.7109375" customWidth="1"/>
    <col min="2571" max="2571" width="12.28515625" customWidth="1"/>
    <col min="2572" max="2572" width="11.28515625" customWidth="1"/>
    <col min="2573" max="2573" width="30.7109375" customWidth="1"/>
    <col min="2574" max="2574" width="3.7109375" customWidth="1"/>
    <col min="2816" max="2816" width="3.7109375" customWidth="1"/>
    <col min="2817" max="2817" width="20.7109375" customWidth="1"/>
    <col min="2818" max="2818" width="24.28515625" customWidth="1"/>
    <col min="2819" max="2819" width="20.7109375" customWidth="1"/>
    <col min="2820" max="2821" width="19" customWidth="1"/>
    <col min="2822" max="2822" width="19.7109375" customWidth="1"/>
    <col min="2823" max="2823" width="15" customWidth="1"/>
    <col min="2824" max="2824" width="13.7109375" customWidth="1"/>
    <col min="2825" max="2825" width="15.42578125" customWidth="1"/>
    <col min="2826" max="2826" width="13.7109375" customWidth="1"/>
    <col min="2827" max="2827" width="12.28515625" customWidth="1"/>
    <col min="2828" max="2828" width="11.28515625" customWidth="1"/>
    <col min="2829" max="2829" width="30.7109375" customWidth="1"/>
    <col min="2830" max="2830" width="3.7109375" customWidth="1"/>
    <col min="3072" max="3072" width="3.7109375" customWidth="1"/>
    <col min="3073" max="3073" width="20.7109375" customWidth="1"/>
    <col min="3074" max="3074" width="24.28515625" customWidth="1"/>
    <col min="3075" max="3075" width="20.7109375" customWidth="1"/>
    <col min="3076" max="3077" width="19" customWidth="1"/>
    <col min="3078" max="3078" width="19.7109375" customWidth="1"/>
    <col min="3079" max="3079" width="15" customWidth="1"/>
    <col min="3080" max="3080" width="13.7109375" customWidth="1"/>
    <col min="3081" max="3081" width="15.42578125" customWidth="1"/>
    <col min="3082" max="3082" width="13.7109375" customWidth="1"/>
    <col min="3083" max="3083" width="12.28515625" customWidth="1"/>
    <col min="3084" max="3084" width="11.28515625" customWidth="1"/>
    <col min="3085" max="3085" width="30.7109375" customWidth="1"/>
    <col min="3086" max="3086" width="3.7109375" customWidth="1"/>
    <col min="3328" max="3328" width="3.7109375" customWidth="1"/>
    <col min="3329" max="3329" width="20.7109375" customWidth="1"/>
    <col min="3330" max="3330" width="24.28515625" customWidth="1"/>
    <col min="3331" max="3331" width="20.7109375" customWidth="1"/>
    <col min="3332" max="3333" width="19" customWidth="1"/>
    <col min="3334" max="3334" width="19.7109375" customWidth="1"/>
    <col min="3335" max="3335" width="15" customWidth="1"/>
    <col min="3336" max="3336" width="13.7109375" customWidth="1"/>
    <col min="3337" max="3337" width="15.42578125" customWidth="1"/>
    <col min="3338" max="3338" width="13.7109375" customWidth="1"/>
    <col min="3339" max="3339" width="12.28515625" customWidth="1"/>
    <col min="3340" max="3340" width="11.28515625" customWidth="1"/>
    <col min="3341" max="3341" width="30.7109375" customWidth="1"/>
    <col min="3342" max="3342" width="3.7109375" customWidth="1"/>
    <col min="3584" max="3584" width="3.7109375" customWidth="1"/>
    <col min="3585" max="3585" width="20.7109375" customWidth="1"/>
    <col min="3586" max="3586" width="24.28515625" customWidth="1"/>
    <col min="3587" max="3587" width="20.7109375" customWidth="1"/>
    <col min="3588" max="3589" width="19" customWidth="1"/>
    <col min="3590" max="3590" width="19.7109375" customWidth="1"/>
    <col min="3591" max="3591" width="15" customWidth="1"/>
    <col min="3592" max="3592" width="13.7109375" customWidth="1"/>
    <col min="3593" max="3593" width="15.42578125" customWidth="1"/>
    <col min="3594" max="3594" width="13.7109375" customWidth="1"/>
    <col min="3595" max="3595" width="12.28515625" customWidth="1"/>
    <col min="3596" max="3596" width="11.28515625" customWidth="1"/>
    <col min="3597" max="3597" width="30.7109375" customWidth="1"/>
    <col min="3598" max="3598" width="3.7109375" customWidth="1"/>
    <col min="3840" max="3840" width="3.7109375" customWidth="1"/>
    <col min="3841" max="3841" width="20.7109375" customWidth="1"/>
    <col min="3842" max="3842" width="24.28515625" customWidth="1"/>
    <col min="3843" max="3843" width="20.7109375" customWidth="1"/>
    <col min="3844" max="3845" width="19" customWidth="1"/>
    <col min="3846" max="3846" width="19.7109375" customWidth="1"/>
    <col min="3847" max="3847" width="15" customWidth="1"/>
    <col min="3848" max="3848" width="13.7109375" customWidth="1"/>
    <col min="3849" max="3849" width="15.42578125" customWidth="1"/>
    <col min="3850" max="3850" width="13.7109375" customWidth="1"/>
    <col min="3851" max="3851" width="12.28515625" customWidth="1"/>
    <col min="3852" max="3852" width="11.28515625" customWidth="1"/>
    <col min="3853" max="3853" width="30.7109375" customWidth="1"/>
    <col min="3854" max="3854" width="3.7109375" customWidth="1"/>
    <col min="4096" max="4096" width="3.7109375" customWidth="1"/>
    <col min="4097" max="4097" width="20.7109375" customWidth="1"/>
    <col min="4098" max="4098" width="24.28515625" customWidth="1"/>
    <col min="4099" max="4099" width="20.7109375" customWidth="1"/>
    <col min="4100" max="4101" width="19" customWidth="1"/>
    <col min="4102" max="4102" width="19.7109375" customWidth="1"/>
    <col min="4103" max="4103" width="15" customWidth="1"/>
    <col min="4104" max="4104" width="13.7109375" customWidth="1"/>
    <col min="4105" max="4105" width="15.42578125" customWidth="1"/>
    <col min="4106" max="4106" width="13.7109375" customWidth="1"/>
    <col min="4107" max="4107" width="12.28515625" customWidth="1"/>
    <col min="4108" max="4108" width="11.28515625" customWidth="1"/>
    <col min="4109" max="4109" width="30.7109375" customWidth="1"/>
    <col min="4110" max="4110" width="3.7109375" customWidth="1"/>
    <col min="4352" max="4352" width="3.7109375" customWidth="1"/>
    <col min="4353" max="4353" width="20.7109375" customWidth="1"/>
    <col min="4354" max="4354" width="24.28515625" customWidth="1"/>
    <col min="4355" max="4355" width="20.7109375" customWidth="1"/>
    <col min="4356" max="4357" width="19" customWidth="1"/>
    <col min="4358" max="4358" width="19.7109375" customWidth="1"/>
    <col min="4359" max="4359" width="15" customWidth="1"/>
    <col min="4360" max="4360" width="13.7109375" customWidth="1"/>
    <col min="4361" max="4361" width="15.42578125" customWidth="1"/>
    <col min="4362" max="4362" width="13.7109375" customWidth="1"/>
    <col min="4363" max="4363" width="12.28515625" customWidth="1"/>
    <col min="4364" max="4364" width="11.28515625" customWidth="1"/>
    <col min="4365" max="4365" width="30.7109375" customWidth="1"/>
    <col min="4366" max="4366" width="3.7109375" customWidth="1"/>
    <col min="4608" max="4608" width="3.7109375" customWidth="1"/>
    <col min="4609" max="4609" width="20.7109375" customWidth="1"/>
    <col min="4610" max="4610" width="24.28515625" customWidth="1"/>
    <col min="4611" max="4611" width="20.7109375" customWidth="1"/>
    <col min="4612" max="4613" width="19" customWidth="1"/>
    <col min="4614" max="4614" width="19.7109375" customWidth="1"/>
    <col min="4615" max="4615" width="15" customWidth="1"/>
    <col min="4616" max="4616" width="13.7109375" customWidth="1"/>
    <col min="4617" max="4617" width="15.42578125" customWidth="1"/>
    <col min="4618" max="4618" width="13.7109375" customWidth="1"/>
    <col min="4619" max="4619" width="12.28515625" customWidth="1"/>
    <col min="4620" max="4620" width="11.28515625" customWidth="1"/>
    <col min="4621" max="4621" width="30.7109375" customWidth="1"/>
    <col min="4622" max="4622" width="3.7109375" customWidth="1"/>
    <col min="4864" max="4864" width="3.7109375" customWidth="1"/>
    <col min="4865" max="4865" width="20.7109375" customWidth="1"/>
    <col min="4866" max="4866" width="24.28515625" customWidth="1"/>
    <col min="4867" max="4867" width="20.7109375" customWidth="1"/>
    <col min="4868" max="4869" width="19" customWidth="1"/>
    <col min="4870" max="4870" width="19.7109375" customWidth="1"/>
    <col min="4871" max="4871" width="15" customWidth="1"/>
    <col min="4872" max="4872" width="13.7109375" customWidth="1"/>
    <col min="4873" max="4873" width="15.42578125" customWidth="1"/>
    <col min="4874" max="4874" width="13.7109375" customWidth="1"/>
    <col min="4875" max="4875" width="12.28515625" customWidth="1"/>
    <col min="4876" max="4876" width="11.28515625" customWidth="1"/>
    <col min="4877" max="4877" width="30.7109375" customWidth="1"/>
    <col min="4878" max="4878" width="3.7109375" customWidth="1"/>
    <col min="5120" max="5120" width="3.7109375" customWidth="1"/>
    <col min="5121" max="5121" width="20.7109375" customWidth="1"/>
    <col min="5122" max="5122" width="24.28515625" customWidth="1"/>
    <col min="5123" max="5123" width="20.7109375" customWidth="1"/>
    <col min="5124" max="5125" width="19" customWidth="1"/>
    <col min="5126" max="5126" width="19.7109375" customWidth="1"/>
    <col min="5127" max="5127" width="15" customWidth="1"/>
    <col min="5128" max="5128" width="13.7109375" customWidth="1"/>
    <col min="5129" max="5129" width="15.42578125" customWidth="1"/>
    <col min="5130" max="5130" width="13.7109375" customWidth="1"/>
    <col min="5131" max="5131" width="12.28515625" customWidth="1"/>
    <col min="5132" max="5132" width="11.28515625" customWidth="1"/>
    <col min="5133" max="5133" width="30.7109375" customWidth="1"/>
    <col min="5134" max="5134" width="3.7109375" customWidth="1"/>
    <col min="5376" max="5376" width="3.7109375" customWidth="1"/>
    <col min="5377" max="5377" width="20.7109375" customWidth="1"/>
    <col min="5378" max="5378" width="24.28515625" customWidth="1"/>
    <col min="5379" max="5379" width="20.7109375" customWidth="1"/>
    <col min="5380" max="5381" width="19" customWidth="1"/>
    <col min="5382" max="5382" width="19.7109375" customWidth="1"/>
    <col min="5383" max="5383" width="15" customWidth="1"/>
    <col min="5384" max="5384" width="13.7109375" customWidth="1"/>
    <col min="5385" max="5385" width="15.42578125" customWidth="1"/>
    <col min="5386" max="5386" width="13.7109375" customWidth="1"/>
    <col min="5387" max="5387" width="12.28515625" customWidth="1"/>
    <col min="5388" max="5388" width="11.28515625" customWidth="1"/>
    <col min="5389" max="5389" width="30.7109375" customWidth="1"/>
    <col min="5390" max="5390" width="3.7109375" customWidth="1"/>
    <col min="5632" max="5632" width="3.7109375" customWidth="1"/>
    <col min="5633" max="5633" width="20.7109375" customWidth="1"/>
    <col min="5634" max="5634" width="24.28515625" customWidth="1"/>
    <col min="5635" max="5635" width="20.7109375" customWidth="1"/>
    <col min="5636" max="5637" width="19" customWidth="1"/>
    <col min="5638" max="5638" width="19.7109375" customWidth="1"/>
    <col min="5639" max="5639" width="15" customWidth="1"/>
    <col min="5640" max="5640" width="13.7109375" customWidth="1"/>
    <col min="5641" max="5641" width="15.42578125" customWidth="1"/>
    <col min="5642" max="5642" width="13.7109375" customWidth="1"/>
    <col min="5643" max="5643" width="12.28515625" customWidth="1"/>
    <col min="5644" max="5644" width="11.28515625" customWidth="1"/>
    <col min="5645" max="5645" width="30.7109375" customWidth="1"/>
    <col min="5646" max="5646" width="3.7109375" customWidth="1"/>
    <col min="5888" max="5888" width="3.7109375" customWidth="1"/>
    <col min="5889" max="5889" width="20.7109375" customWidth="1"/>
    <col min="5890" max="5890" width="24.28515625" customWidth="1"/>
    <col min="5891" max="5891" width="20.7109375" customWidth="1"/>
    <col min="5892" max="5893" width="19" customWidth="1"/>
    <col min="5894" max="5894" width="19.7109375" customWidth="1"/>
    <col min="5895" max="5895" width="15" customWidth="1"/>
    <col min="5896" max="5896" width="13.7109375" customWidth="1"/>
    <col min="5897" max="5897" width="15.42578125" customWidth="1"/>
    <col min="5898" max="5898" width="13.7109375" customWidth="1"/>
    <col min="5899" max="5899" width="12.28515625" customWidth="1"/>
    <col min="5900" max="5900" width="11.28515625" customWidth="1"/>
    <col min="5901" max="5901" width="30.7109375" customWidth="1"/>
    <col min="5902" max="5902" width="3.7109375" customWidth="1"/>
    <col min="6144" max="6144" width="3.7109375" customWidth="1"/>
    <col min="6145" max="6145" width="20.7109375" customWidth="1"/>
    <col min="6146" max="6146" width="24.28515625" customWidth="1"/>
    <col min="6147" max="6147" width="20.7109375" customWidth="1"/>
    <col min="6148" max="6149" width="19" customWidth="1"/>
    <col min="6150" max="6150" width="19.7109375" customWidth="1"/>
    <col min="6151" max="6151" width="15" customWidth="1"/>
    <col min="6152" max="6152" width="13.7109375" customWidth="1"/>
    <col min="6153" max="6153" width="15.42578125" customWidth="1"/>
    <col min="6154" max="6154" width="13.7109375" customWidth="1"/>
    <col min="6155" max="6155" width="12.28515625" customWidth="1"/>
    <col min="6156" max="6156" width="11.28515625" customWidth="1"/>
    <col min="6157" max="6157" width="30.7109375" customWidth="1"/>
    <col min="6158" max="6158" width="3.7109375" customWidth="1"/>
    <col min="6400" max="6400" width="3.7109375" customWidth="1"/>
    <col min="6401" max="6401" width="20.7109375" customWidth="1"/>
    <col min="6402" max="6402" width="24.28515625" customWidth="1"/>
    <col min="6403" max="6403" width="20.7109375" customWidth="1"/>
    <col min="6404" max="6405" width="19" customWidth="1"/>
    <col min="6406" max="6406" width="19.7109375" customWidth="1"/>
    <col min="6407" max="6407" width="15" customWidth="1"/>
    <col min="6408" max="6408" width="13.7109375" customWidth="1"/>
    <col min="6409" max="6409" width="15.42578125" customWidth="1"/>
    <col min="6410" max="6410" width="13.7109375" customWidth="1"/>
    <col min="6411" max="6411" width="12.28515625" customWidth="1"/>
    <col min="6412" max="6412" width="11.28515625" customWidth="1"/>
    <col min="6413" max="6413" width="30.7109375" customWidth="1"/>
    <col min="6414" max="6414" width="3.7109375" customWidth="1"/>
    <col min="6656" max="6656" width="3.7109375" customWidth="1"/>
    <col min="6657" max="6657" width="20.7109375" customWidth="1"/>
    <col min="6658" max="6658" width="24.28515625" customWidth="1"/>
    <col min="6659" max="6659" width="20.7109375" customWidth="1"/>
    <col min="6660" max="6661" width="19" customWidth="1"/>
    <col min="6662" max="6662" width="19.7109375" customWidth="1"/>
    <col min="6663" max="6663" width="15" customWidth="1"/>
    <col min="6664" max="6664" width="13.7109375" customWidth="1"/>
    <col min="6665" max="6665" width="15.42578125" customWidth="1"/>
    <col min="6666" max="6666" width="13.7109375" customWidth="1"/>
    <col min="6667" max="6667" width="12.28515625" customWidth="1"/>
    <col min="6668" max="6668" width="11.28515625" customWidth="1"/>
    <col min="6669" max="6669" width="30.7109375" customWidth="1"/>
    <col min="6670" max="6670" width="3.7109375" customWidth="1"/>
    <col min="6912" max="6912" width="3.7109375" customWidth="1"/>
    <col min="6913" max="6913" width="20.7109375" customWidth="1"/>
    <col min="6914" max="6914" width="24.28515625" customWidth="1"/>
    <col min="6915" max="6915" width="20.7109375" customWidth="1"/>
    <col min="6916" max="6917" width="19" customWidth="1"/>
    <col min="6918" max="6918" width="19.7109375" customWidth="1"/>
    <col min="6919" max="6919" width="15" customWidth="1"/>
    <col min="6920" max="6920" width="13.7109375" customWidth="1"/>
    <col min="6921" max="6921" width="15.42578125" customWidth="1"/>
    <col min="6922" max="6922" width="13.7109375" customWidth="1"/>
    <col min="6923" max="6923" width="12.28515625" customWidth="1"/>
    <col min="6924" max="6924" width="11.28515625" customWidth="1"/>
    <col min="6925" max="6925" width="30.7109375" customWidth="1"/>
    <col min="6926" max="6926" width="3.7109375" customWidth="1"/>
    <col min="7168" max="7168" width="3.7109375" customWidth="1"/>
    <col min="7169" max="7169" width="20.7109375" customWidth="1"/>
    <col min="7170" max="7170" width="24.28515625" customWidth="1"/>
    <col min="7171" max="7171" width="20.7109375" customWidth="1"/>
    <col min="7172" max="7173" width="19" customWidth="1"/>
    <col min="7174" max="7174" width="19.7109375" customWidth="1"/>
    <col min="7175" max="7175" width="15" customWidth="1"/>
    <col min="7176" max="7176" width="13.7109375" customWidth="1"/>
    <col min="7177" max="7177" width="15.42578125" customWidth="1"/>
    <col min="7178" max="7178" width="13.7109375" customWidth="1"/>
    <col min="7179" max="7179" width="12.28515625" customWidth="1"/>
    <col min="7180" max="7180" width="11.28515625" customWidth="1"/>
    <col min="7181" max="7181" width="30.7109375" customWidth="1"/>
    <col min="7182" max="7182" width="3.7109375" customWidth="1"/>
    <col min="7424" max="7424" width="3.7109375" customWidth="1"/>
    <col min="7425" max="7425" width="20.7109375" customWidth="1"/>
    <col min="7426" max="7426" width="24.28515625" customWidth="1"/>
    <col min="7427" max="7427" width="20.7109375" customWidth="1"/>
    <col min="7428" max="7429" width="19" customWidth="1"/>
    <col min="7430" max="7430" width="19.7109375" customWidth="1"/>
    <col min="7431" max="7431" width="15" customWidth="1"/>
    <col min="7432" max="7432" width="13.7109375" customWidth="1"/>
    <col min="7433" max="7433" width="15.42578125" customWidth="1"/>
    <col min="7434" max="7434" width="13.7109375" customWidth="1"/>
    <col min="7435" max="7435" width="12.28515625" customWidth="1"/>
    <col min="7436" max="7436" width="11.28515625" customWidth="1"/>
    <col min="7437" max="7437" width="30.7109375" customWidth="1"/>
    <col min="7438" max="7438" width="3.7109375" customWidth="1"/>
    <col min="7680" max="7680" width="3.7109375" customWidth="1"/>
    <col min="7681" max="7681" width="20.7109375" customWidth="1"/>
    <col min="7682" max="7682" width="24.28515625" customWidth="1"/>
    <col min="7683" max="7683" width="20.7109375" customWidth="1"/>
    <col min="7684" max="7685" width="19" customWidth="1"/>
    <col min="7686" max="7686" width="19.7109375" customWidth="1"/>
    <col min="7687" max="7687" width="15" customWidth="1"/>
    <col min="7688" max="7688" width="13.7109375" customWidth="1"/>
    <col min="7689" max="7689" width="15.42578125" customWidth="1"/>
    <col min="7690" max="7690" width="13.7109375" customWidth="1"/>
    <col min="7691" max="7691" width="12.28515625" customWidth="1"/>
    <col min="7692" max="7692" width="11.28515625" customWidth="1"/>
    <col min="7693" max="7693" width="30.7109375" customWidth="1"/>
    <col min="7694" max="7694" width="3.7109375" customWidth="1"/>
    <col min="7936" max="7936" width="3.7109375" customWidth="1"/>
    <col min="7937" max="7937" width="20.7109375" customWidth="1"/>
    <col min="7938" max="7938" width="24.28515625" customWidth="1"/>
    <col min="7939" max="7939" width="20.7109375" customWidth="1"/>
    <col min="7940" max="7941" width="19" customWidth="1"/>
    <col min="7942" max="7942" width="19.7109375" customWidth="1"/>
    <col min="7943" max="7943" width="15" customWidth="1"/>
    <col min="7944" max="7944" width="13.7109375" customWidth="1"/>
    <col min="7945" max="7945" width="15.42578125" customWidth="1"/>
    <col min="7946" max="7946" width="13.7109375" customWidth="1"/>
    <col min="7947" max="7947" width="12.28515625" customWidth="1"/>
    <col min="7948" max="7948" width="11.28515625" customWidth="1"/>
    <col min="7949" max="7949" width="30.7109375" customWidth="1"/>
    <col min="7950" max="7950" width="3.7109375" customWidth="1"/>
    <col min="8192" max="8192" width="3.7109375" customWidth="1"/>
    <col min="8193" max="8193" width="20.7109375" customWidth="1"/>
    <col min="8194" max="8194" width="24.28515625" customWidth="1"/>
    <col min="8195" max="8195" width="20.7109375" customWidth="1"/>
    <col min="8196" max="8197" width="19" customWidth="1"/>
    <col min="8198" max="8198" width="19.7109375" customWidth="1"/>
    <col min="8199" max="8199" width="15" customWidth="1"/>
    <col min="8200" max="8200" width="13.7109375" customWidth="1"/>
    <col min="8201" max="8201" width="15.42578125" customWidth="1"/>
    <col min="8202" max="8202" width="13.7109375" customWidth="1"/>
    <col min="8203" max="8203" width="12.28515625" customWidth="1"/>
    <col min="8204" max="8204" width="11.28515625" customWidth="1"/>
    <col min="8205" max="8205" width="30.7109375" customWidth="1"/>
    <col min="8206" max="8206" width="3.7109375" customWidth="1"/>
    <col min="8448" max="8448" width="3.7109375" customWidth="1"/>
    <col min="8449" max="8449" width="20.7109375" customWidth="1"/>
    <col min="8450" max="8450" width="24.28515625" customWidth="1"/>
    <col min="8451" max="8451" width="20.7109375" customWidth="1"/>
    <col min="8452" max="8453" width="19" customWidth="1"/>
    <col min="8454" max="8454" width="19.7109375" customWidth="1"/>
    <col min="8455" max="8455" width="15" customWidth="1"/>
    <col min="8456" max="8456" width="13.7109375" customWidth="1"/>
    <col min="8457" max="8457" width="15.42578125" customWidth="1"/>
    <col min="8458" max="8458" width="13.7109375" customWidth="1"/>
    <col min="8459" max="8459" width="12.28515625" customWidth="1"/>
    <col min="8460" max="8460" width="11.28515625" customWidth="1"/>
    <col min="8461" max="8461" width="30.7109375" customWidth="1"/>
    <col min="8462" max="8462" width="3.7109375" customWidth="1"/>
    <col min="8704" max="8704" width="3.7109375" customWidth="1"/>
    <col min="8705" max="8705" width="20.7109375" customWidth="1"/>
    <col min="8706" max="8706" width="24.28515625" customWidth="1"/>
    <col min="8707" max="8707" width="20.7109375" customWidth="1"/>
    <col min="8708" max="8709" width="19" customWidth="1"/>
    <col min="8710" max="8710" width="19.7109375" customWidth="1"/>
    <col min="8711" max="8711" width="15" customWidth="1"/>
    <col min="8712" max="8712" width="13.7109375" customWidth="1"/>
    <col min="8713" max="8713" width="15.42578125" customWidth="1"/>
    <col min="8714" max="8714" width="13.7109375" customWidth="1"/>
    <col min="8715" max="8715" width="12.28515625" customWidth="1"/>
    <col min="8716" max="8716" width="11.28515625" customWidth="1"/>
    <col min="8717" max="8717" width="30.7109375" customWidth="1"/>
    <col min="8718" max="8718" width="3.7109375" customWidth="1"/>
    <col min="8960" max="8960" width="3.7109375" customWidth="1"/>
    <col min="8961" max="8961" width="20.7109375" customWidth="1"/>
    <col min="8962" max="8962" width="24.28515625" customWidth="1"/>
    <col min="8963" max="8963" width="20.7109375" customWidth="1"/>
    <col min="8964" max="8965" width="19" customWidth="1"/>
    <col min="8966" max="8966" width="19.7109375" customWidth="1"/>
    <col min="8967" max="8967" width="15" customWidth="1"/>
    <col min="8968" max="8968" width="13.7109375" customWidth="1"/>
    <col min="8969" max="8969" width="15.42578125" customWidth="1"/>
    <col min="8970" max="8970" width="13.7109375" customWidth="1"/>
    <col min="8971" max="8971" width="12.28515625" customWidth="1"/>
    <col min="8972" max="8972" width="11.28515625" customWidth="1"/>
    <col min="8973" max="8973" width="30.7109375" customWidth="1"/>
    <col min="8974" max="8974" width="3.7109375" customWidth="1"/>
    <col min="9216" max="9216" width="3.7109375" customWidth="1"/>
    <col min="9217" max="9217" width="20.7109375" customWidth="1"/>
    <col min="9218" max="9218" width="24.28515625" customWidth="1"/>
    <col min="9219" max="9219" width="20.7109375" customWidth="1"/>
    <col min="9220" max="9221" width="19" customWidth="1"/>
    <col min="9222" max="9222" width="19.7109375" customWidth="1"/>
    <col min="9223" max="9223" width="15" customWidth="1"/>
    <col min="9224" max="9224" width="13.7109375" customWidth="1"/>
    <col min="9225" max="9225" width="15.42578125" customWidth="1"/>
    <col min="9226" max="9226" width="13.7109375" customWidth="1"/>
    <col min="9227" max="9227" width="12.28515625" customWidth="1"/>
    <col min="9228" max="9228" width="11.28515625" customWidth="1"/>
    <col min="9229" max="9229" width="30.7109375" customWidth="1"/>
    <col min="9230" max="9230" width="3.7109375" customWidth="1"/>
    <col min="9472" max="9472" width="3.7109375" customWidth="1"/>
    <col min="9473" max="9473" width="20.7109375" customWidth="1"/>
    <col min="9474" max="9474" width="24.28515625" customWidth="1"/>
    <col min="9475" max="9475" width="20.7109375" customWidth="1"/>
    <col min="9476" max="9477" width="19" customWidth="1"/>
    <col min="9478" max="9478" width="19.7109375" customWidth="1"/>
    <col min="9479" max="9479" width="15" customWidth="1"/>
    <col min="9480" max="9480" width="13.7109375" customWidth="1"/>
    <col min="9481" max="9481" width="15.42578125" customWidth="1"/>
    <col min="9482" max="9482" width="13.7109375" customWidth="1"/>
    <col min="9483" max="9483" width="12.28515625" customWidth="1"/>
    <col min="9484" max="9484" width="11.28515625" customWidth="1"/>
    <col min="9485" max="9485" width="30.7109375" customWidth="1"/>
    <col min="9486" max="9486" width="3.7109375" customWidth="1"/>
    <col min="9728" max="9728" width="3.7109375" customWidth="1"/>
    <col min="9729" max="9729" width="20.7109375" customWidth="1"/>
    <col min="9730" max="9730" width="24.28515625" customWidth="1"/>
    <col min="9731" max="9731" width="20.7109375" customWidth="1"/>
    <col min="9732" max="9733" width="19" customWidth="1"/>
    <col min="9734" max="9734" width="19.7109375" customWidth="1"/>
    <col min="9735" max="9735" width="15" customWidth="1"/>
    <col min="9736" max="9736" width="13.7109375" customWidth="1"/>
    <col min="9737" max="9737" width="15.42578125" customWidth="1"/>
    <col min="9738" max="9738" width="13.7109375" customWidth="1"/>
    <col min="9739" max="9739" width="12.28515625" customWidth="1"/>
    <col min="9740" max="9740" width="11.28515625" customWidth="1"/>
    <col min="9741" max="9741" width="30.7109375" customWidth="1"/>
    <col min="9742" max="9742" width="3.7109375" customWidth="1"/>
    <col min="9984" max="9984" width="3.7109375" customWidth="1"/>
    <col min="9985" max="9985" width="20.7109375" customWidth="1"/>
    <col min="9986" max="9986" width="24.28515625" customWidth="1"/>
    <col min="9987" max="9987" width="20.7109375" customWidth="1"/>
    <col min="9988" max="9989" width="19" customWidth="1"/>
    <col min="9990" max="9990" width="19.7109375" customWidth="1"/>
    <col min="9991" max="9991" width="15" customWidth="1"/>
    <col min="9992" max="9992" width="13.7109375" customWidth="1"/>
    <col min="9993" max="9993" width="15.42578125" customWidth="1"/>
    <col min="9994" max="9994" width="13.7109375" customWidth="1"/>
    <col min="9995" max="9995" width="12.28515625" customWidth="1"/>
    <col min="9996" max="9996" width="11.28515625" customWidth="1"/>
    <col min="9997" max="9997" width="30.7109375" customWidth="1"/>
    <col min="9998" max="9998" width="3.7109375" customWidth="1"/>
    <col min="10240" max="10240" width="3.7109375" customWidth="1"/>
    <col min="10241" max="10241" width="20.7109375" customWidth="1"/>
    <col min="10242" max="10242" width="24.28515625" customWidth="1"/>
    <col min="10243" max="10243" width="20.7109375" customWidth="1"/>
    <col min="10244" max="10245" width="19" customWidth="1"/>
    <col min="10246" max="10246" width="19.7109375" customWidth="1"/>
    <col min="10247" max="10247" width="15" customWidth="1"/>
    <col min="10248" max="10248" width="13.7109375" customWidth="1"/>
    <col min="10249" max="10249" width="15.42578125" customWidth="1"/>
    <col min="10250" max="10250" width="13.7109375" customWidth="1"/>
    <col min="10251" max="10251" width="12.28515625" customWidth="1"/>
    <col min="10252" max="10252" width="11.28515625" customWidth="1"/>
    <col min="10253" max="10253" width="30.7109375" customWidth="1"/>
    <col min="10254" max="10254" width="3.7109375" customWidth="1"/>
    <col min="10496" max="10496" width="3.7109375" customWidth="1"/>
    <col min="10497" max="10497" width="20.7109375" customWidth="1"/>
    <col min="10498" max="10498" width="24.28515625" customWidth="1"/>
    <col min="10499" max="10499" width="20.7109375" customWidth="1"/>
    <col min="10500" max="10501" width="19" customWidth="1"/>
    <col min="10502" max="10502" width="19.7109375" customWidth="1"/>
    <col min="10503" max="10503" width="15" customWidth="1"/>
    <col min="10504" max="10504" width="13.7109375" customWidth="1"/>
    <col min="10505" max="10505" width="15.42578125" customWidth="1"/>
    <col min="10506" max="10506" width="13.7109375" customWidth="1"/>
    <col min="10507" max="10507" width="12.28515625" customWidth="1"/>
    <col min="10508" max="10508" width="11.28515625" customWidth="1"/>
    <col min="10509" max="10509" width="30.7109375" customWidth="1"/>
    <col min="10510" max="10510" width="3.7109375" customWidth="1"/>
    <col min="10752" max="10752" width="3.7109375" customWidth="1"/>
    <col min="10753" max="10753" width="20.7109375" customWidth="1"/>
    <col min="10754" max="10754" width="24.28515625" customWidth="1"/>
    <col min="10755" max="10755" width="20.7109375" customWidth="1"/>
    <col min="10756" max="10757" width="19" customWidth="1"/>
    <col min="10758" max="10758" width="19.7109375" customWidth="1"/>
    <col min="10759" max="10759" width="15" customWidth="1"/>
    <col min="10760" max="10760" width="13.7109375" customWidth="1"/>
    <col min="10761" max="10761" width="15.42578125" customWidth="1"/>
    <col min="10762" max="10762" width="13.7109375" customWidth="1"/>
    <col min="10763" max="10763" width="12.28515625" customWidth="1"/>
    <col min="10764" max="10764" width="11.28515625" customWidth="1"/>
    <col min="10765" max="10765" width="30.7109375" customWidth="1"/>
    <col min="10766" max="10766" width="3.7109375" customWidth="1"/>
    <col min="11008" max="11008" width="3.7109375" customWidth="1"/>
    <col min="11009" max="11009" width="20.7109375" customWidth="1"/>
    <col min="11010" max="11010" width="24.28515625" customWidth="1"/>
    <col min="11011" max="11011" width="20.7109375" customWidth="1"/>
    <col min="11012" max="11013" width="19" customWidth="1"/>
    <col min="11014" max="11014" width="19.7109375" customWidth="1"/>
    <col min="11015" max="11015" width="15" customWidth="1"/>
    <col min="11016" max="11016" width="13.7109375" customWidth="1"/>
    <col min="11017" max="11017" width="15.42578125" customWidth="1"/>
    <col min="11018" max="11018" width="13.7109375" customWidth="1"/>
    <col min="11019" max="11019" width="12.28515625" customWidth="1"/>
    <col min="11020" max="11020" width="11.28515625" customWidth="1"/>
    <col min="11021" max="11021" width="30.7109375" customWidth="1"/>
    <col min="11022" max="11022" width="3.7109375" customWidth="1"/>
    <col min="11264" max="11264" width="3.7109375" customWidth="1"/>
    <col min="11265" max="11265" width="20.7109375" customWidth="1"/>
    <col min="11266" max="11266" width="24.28515625" customWidth="1"/>
    <col min="11267" max="11267" width="20.7109375" customWidth="1"/>
    <col min="11268" max="11269" width="19" customWidth="1"/>
    <col min="11270" max="11270" width="19.7109375" customWidth="1"/>
    <col min="11271" max="11271" width="15" customWidth="1"/>
    <col min="11272" max="11272" width="13.7109375" customWidth="1"/>
    <col min="11273" max="11273" width="15.42578125" customWidth="1"/>
    <col min="11274" max="11274" width="13.7109375" customWidth="1"/>
    <col min="11275" max="11275" width="12.28515625" customWidth="1"/>
    <col min="11276" max="11276" width="11.28515625" customWidth="1"/>
    <col min="11277" max="11277" width="30.7109375" customWidth="1"/>
    <col min="11278" max="11278" width="3.7109375" customWidth="1"/>
    <col min="11520" max="11520" width="3.7109375" customWidth="1"/>
    <col min="11521" max="11521" width="20.7109375" customWidth="1"/>
    <col min="11522" max="11522" width="24.28515625" customWidth="1"/>
    <col min="11523" max="11523" width="20.7109375" customWidth="1"/>
    <col min="11524" max="11525" width="19" customWidth="1"/>
    <col min="11526" max="11526" width="19.7109375" customWidth="1"/>
    <col min="11527" max="11527" width="15" customWidth="1"/>
    <col min="11528" max="11528" width="13.7109375" customWidth="1"/>
    <col min="11529" max="11529" width="15.42578125" customWidth="1"/>
    <col min="11530" max="11530" width="13.7109375" customWidth="1"/>
    <col min="11531" max="11531" width="12.28515625" customWidth="1"/>
    <col min="11532" max="11532" width="11.28515625" customWidth="1"/>
    <col min="11533" max="11533" width="30.7109375" customWidth="1"/>
    <col min="11534" max="11534" width="3.7109375" customWidth="1"/>
    <col min="11776" max="11776" width="3.7109375" customWidth="1"/>
    <col min="11777" max="11777" width="20.7109375" customWidth="1"/>
    <col min="11778" max="11778" width="24.28515625" customWidth="1"/>
    <col min="11779" max="11779" width="20.7109375" customWidth="1"/>
    <col min="11780" max="11781" width="19" customWidth="1"/>
    <col min="11782" max="11782" width="19.7109375" customWidth="1"/>
    <col min="11783" max="11783" width="15" customWidth="1"/>
    <col min="11784" max="11784" width="13.7109375" customWidth="1"/>
    <col min="11785" max="11785" width="15.42578125" customWidth="1"/>
    <col min="11786" max="11786" width="13.7109375" customWidth="1"/>
    <col min="11787" max="11787" width="12.28515625" customWidth="1"/>
    <col min="11788" max="11788" width="11.28515625" customWidth="1"/>
    <col min="11789" max="11789" width="30.7109375" customWidth="1"/>
    <col min="11790" max="11790" width="3.7109375" customWidth="1"/>
    <col min="12032" max="12032" width="3.7109375" customWidth="1"/>
    <col min="12033" max="12033" width="20.7109375" customWidth="1"/>
    <col min="12034" max="12034" width="24.28515625" customWidth="1"/>
    <col min="12035" max="12035" width="20.7109375" customWidth="1"/>
    <col min="12036" max="12037" width="19" customWidth="1"/>
    <col min="12038" max="12038" width="19.7109375" customWidth="1"/>
    <col min="12039" max="12039" width="15" customWidth="1"/>
    <col min="12040" max="12040" width="13.7109375" customWidth="1"/>
    <col min="12041" max="12041" width="15.42578125" customWidth="1"/>
    <col min="12042" max="12042" width="13.7109375" customWidth="1"/>
    <col min="12043" max="12043" width="12.28515625" customWidth="1"/>
    <col min="12044" max="12044" width="11.28515625" customWidth="1"/>
    <col min="12045" max="12045" width="30.7109375" customWidth="1"/>
    <col min="12046" max="12046" width="3.7109375" customWidth="1"/>
    <col min="12288" max="12288" width="3.7109375" customWidth="1"/>
    <col min="12289" max="12289" width="20.7109375" customWidth="1"/>
    <col min="12290" max="12290" width="24.28515625" customWidth="1"/>
    <col min="12291" max="12291" width="20.7109375" customWidth="1"/>
    <col min="12292" max="12293" width="19" customWidth="1"/>
    <col min="12294" max="12294" width="19.7109375" customWidth="1"/>
    <col min="12295" max="12295" width="15" customWidth="1"/>
    <col min="12296" max="12296" width="13.7109375" customWidth="1"/>
    <col min="12297" max="12297" width="15.42578125" customWidth="1"/>
    <col min="12298" max="12298" width="13.7109375" customWidth="1"/>
    <col min="12299" max="12299" width="12.28515625" customWidth="1"/>
    <col min="12300" max="12300" width="11.28515625" customWidth="1"/>
    <col min="12301" max="12301" width="30.7109375" customWidth="1"/>
    <col min="12302" max="12302" width="3.7109375" customWidth="1"/>
    <col min="12544" max="12544" width="3.7109375" customWidth="1"/>
    <col min="12545" max="12545" width="20.7109375" customWidth="1"/>
    <col min="12546" max="12546" width="24.28515625" customWidth="1"/>
    <col min="12547" max="12547" width="20.7109375" customWidth="1"/>
    <col min="12548" max="12549" width="19" customWidth="1"/>
    <col min="12550" max="12550" width="19.7109375" customWidth="1"/>
    <col min="12551" max="12551" width="15" customWidth="1"/>
    <col min="12552" max="12552" width="13.7109375" customWidth="1"/>
    <col min="12553" max="12553" width="15.42578125" customWidth="1"/>
    <col min="12554" max="12554" width="13.7109375" customWidth="1"/>
    <col min="12555" max="12555" width="12.28515625" customWidth="1"/>
    <col min="12556" max="12556" width="11.28515625" customWidth="1"/>
    <col min="12557" max="12557" width="30.7109375" customWidth="1"/>
    <col min="12558" max="12558" width="3.7109375" customWidth="1"/>
    <col min="12800" max="12800" width="3.7109375" customWidth="1"/>
    <col min="12801" max="12801" width="20.7109375" customWidth="1"/>
    <col min="12802" max="12802" width="24.28515625" customWidth="1"/>
    <col min="12803" max="12803" width="20.7109375" customWidth="1"/>
    <col min="12804" max="12805" width="19" customWidth="1"/>
    <col min="12806" max="12806" width="19.7109375" customWidth="1"/>
    <col min="12807" max="12807" width="15" customWidth="1"/>
    <col min="12808" max="12808" width="13.7109375" customWidth="1"/>
    <col min="12809" max="12809" width="15.42578125" customWidth="1"/>
    <col min="12810" max="12810" width="13.7109375" customWidth="1"/>
    <col min="12811" max="12811" width="12.28515625" customWidth="1"/>
    <col min="12812" max="12812" width="11.28515625" customWidth="1"/>
    <col min="12813" max="12813" width="30.7109375" customWidth="1"/>
    <col min="12814" max="12814" width="3.7109375" customWidth="1"/>
    <col min="13056" max="13056" width="3.7109375" customWidth="1"/>
    <col min="13057" max="13057" width="20.7109375" customWidth="1"/>
    <col min="13058" max="13058" width="24.28515625" customWidth="1"/>
    <col min="13059" max="13059" width="20.7109375" customWidth="1"/>
    <col min="13060" max="13061" width="19" customWidth="1"/>
    <col min="13062" max="13062" width="19.7109375" customWidth="1"/>
    <col min="13063" max="13063" width="15" customWidth="1"/>
    <col min="13064" max="13064" width="13.7109375" customWidth="1"/>
    <col min="13065" max="13065" width="15.42578125" customWidth="1"/>
    <col min="13066" max="13066" width="13.7109375" customWidth="1"/>
    <col min="13067" max="13067" width="12.28515625" customWidth="1"/>
    <col min="13068" max="13068" width="11.28515625" customWidth="1"/>
    <col min="13069" max="13069" width="30.7109375" customWidth="1"/>
    <col min="13070" max="13070" width="3.7109375" customWidth="1"/>
    <col min="13312" max="13312" width="3.7109375" customWidth="1"/>
    <col min="13313" max="13313" width="20.7109375" customWidth="1"/>
    <col min="13314" max="13314" width="24.28515625" customWidth="1"/>
    <col min="13315" max="13315" width="20.7109375" customWidth="1"/>
    <col min="13316" max="13317" width="19" customWidth="1"/>
    <col min="13318" max="13318" width="19.7109375" customWidth="1"/>
    <col min="13319" max="13319" width="15" customWidth="1"/>
    <col min="13320" max="13320" width="13.7109375" customWidth="1"/>
    <col min="13321" max="13321" width="15.42578125" customWidth="1"/>
    <col min="13322" max="13322" width="13.7109375" customWidth="1"/>
    <col min="13323" max="13323" width="12.28515625" customWidth="1"/>
    <col min="13324" max="13324" width="11.28515625" customWidth="1"/>
    <col min="13325" max="13325" width="30.7109375" customWidth="1"/>
    <col min="13326" max="13326" width="3.7109375" customWidth="1"/>
    <col min="13568" max="13568" width="3.7109375" customWidth="1"/>
    <col min="13569" max="13569" width="20.7109375" customWidth="1"/>
    <col min="13570" max="13570" width="24.28515625" customWidth="1"/>
    <col min="13571" max="13571" width="20.7109375" customWidth="1"/>
    <col min="13572" max="13573" width="19" customWidth="1"/>
    <col min="13574" max="13574" width="19.7109375" customWidth="1"/>
    <col min="13575" max="13575" width="15" customWidth="1"/>
    <col min="13576" max="13576" width="13.7109375" customWidth="1"/>
    <col min="13577" max="13577" width="15.42578125" customWidth="1"/>
    <col min="13578" max="13578" width="13.7109375" customWidth="1"/>
    <col min="13579" max="13579" width="12.28515625" customWidth="1"/>
    <col min="13580" max="13580" width="11.28515625" customWidth="1"/>
    <col min="13581" max="13581" width="30.7109375" customWidth="1"/>
    <col min="13582" max="13582" width="3.7109375" customWidth="1"/>
    <col min="13824" max="13824" width="3.7109375" customWidth="1"/>
    <col min="13825" max="13825" width="20.7109375" customWidth="1"/>
    <col min="13826" max="13826" width="24.28515625" customWidth="1"/>
    <col min="13827" max="13827" width="20.7109375" customWidth="1"/>
    <col min="13828" max="13829" width="19" customWidth="1"/>
    <col min="13830" max="13830" width="19.7109375" customWidth="1"/>
    <col min="13831" max="13831" width="15" customWidth="1"/>
    <col min="13832" max="13832" width="13.7109375" customWidth="1"/>
    <col min="13833" max="13833" width="15.42578125" customWidth="1"/>
    <col min="13834" max="13834" width="13.7109375" customWidth="1"/>
    <col min="13835" max="13835" width="12.28515625" customWidth="1"/>
    <col min="13836" max="13836" width="11.28515625" customWidth="1"/>
    <col min="13837" max="13837" width="30.7109375" customWidth="1"/>
    <col min="13838" max="13838" width="3.7109375" customWidth="1"/>
    <col min="14080" max="14080" width="3.7109375" customWidth="1"/>
    <col min="14081" max="14081" width="20.7109375" customWidth="1"/>
    <col min="14082" max="14082" width="24.28515625" customWidth="1"/>
    <col min="14083" max="14083" width="20.7109375" customWidth="1"/>
    <col min="14084" max="14085" width="19" customWidth="1"/>
    <col min="14086" max="14086" width="19.7109375" customWidth="1"/>
    <col min="14087" max="14087" width="15" customWidth="1"/>
    <col min="14088" max="14088" width="13.7109375" customWidth="1"/>
    <col min="14089" max="14089" width="15.42578125" customWidth="1"/>
    <col min="14090" max="14090" width="13.7109375" customWidth="1"/>
    <col min="14091" max="14091" width="12.28515625" customWidth="1"/>
    <col min="14092" max="14092" width="11.28515625" customWidth="1"/>
    <col min="14093" max="14093" width="30.7109375" customWidth="1"/>
    <col min="14094" max="14094" width="3.7109375" customWidth="1"/>
    <col min="14336" max="14336" width="3.7109375" customWidth="1"/>
    <col min="14337" max="14337" width="20.7109375" customWidth="1"/>
    <col min="14338" max="14338" width="24.28515625" customWidth="1"/>
    <col min="14339" max="14339" width="20.7109375" customWidth="1"/>
    <col min="14340" max="14341" width="19" customWidth="1"/>
    <col min="14342" max="14342" width="19.7109375" customWidth="1"/>
    <col min="14343" max="14343" width="15" customWidth="1"/>
    <col min="14344" max="14344" width="13.7109375" customWidth="1"/>
    <col min="14345" max="14345" width="15.42578125" customWidth="1"/>
    <col min="14346" max="14346" width="13.7109375" customWidth="1"/>
    <col min="14347" max="14347" width="12.28515625" customWidth="1"/>
    <col min="14348" max="14348" width="11.28515625" customWidth="1"/>
    <col min="14349" max="14349" width="30.7109375" customWidth="1"/>
    <col min="14350" max="14350" width="3.7109375" customWidth="1"/>
    <col min="14592" max="14592" width="3.7109375" customWidth="1"/>
    <col min="14593" max="14593" width="20.7109375" customWidth="1"/>
    <col min="14594" max="14594" width="24.28515625" customWidth="1"/>
    <col min="14595" max="14595" width="20.7109375" customWidth="1"/>
    <col min="14596" max="14597" width="19" customWidth="1"/>
    <col min="14598" max="14598" width="19.7109375" customWidth="1"/>
    <col min="14599" max="14599" width="15" customWidth="1"/>
    <col min="14600" max="14600" width="13.7109375" customWidth="1"/>
    <col min="14601" max="14601" width="15.42578125" customWidth="1"/>
    <col min="14602" max="14602" width="13.7109375" customWidth="1"/>
    <col min="14603" max="14603" width="12.28515625" customWidth="1"/>
    <col min="14604" max="14604" width="11.28515625" customWidth="1"/>
    <col min="14605" max="14605" width="30.7109375" customWidth="1"/>
    <col min="14606" max="14606" width="3.7109375" customWidth="1"/>
    <col min="14848" max="14848" width="3.7109375" customWidth="1"/>
    <col min="14849" max="14849" width="20.7109375" customWidth="1"/>
    <col min="14850" max="14850" width="24.28515625" customWidth="1"/>
    <col min="14851" max="14851" width="20.7109375" customWidth="1"/>
    <col min="14852" max="14853" width="19" customWidth="1"/>
    <col min="14854" max="14854" width="19.7109375" customWidth="1"/>
    <col min="14855" max="14855" width="15" customWidth="1"/>
    <col min="14856" max="14856" width="13.7109375" customWidth="1"/>
    <col min="14857" max="14857" width="15.42578125" customWidth="1"/>
    <col min="14858" max="14858" width="13.7109375" customWidth="1"/>
    <col min="14859" max="14859" width="12.28515625" customWidth="1"/>
    <col min="14860" max="14860" width="11.28515625" customWidth="1"/>
    <col min="14861" max="14861" width="30.7109375" customWidth="1"/>
    <col min="14862" max="14862" width="3.7109375" customWidth="1"/>
    <col min="15104" max="15104" width="3.7109375" customWidth="1"/>
    <col min="15105" max="15105" width="20.7109375" customWidth="1"/>
    <col min="15106" max="15106" width="24.28515625" customWidth="1"/>
    <col min="15107" max="15107" width="20.7109375" customWidth="1"/>
    <col min="15108" max="15109" width="19" customWidth="1"/>
    <col min="15110" max="15110" width="19.7109375" customWidth="1"/>
    <col min="15111" max="15111" width="15" customWidth="1"/>
    <col min="15112" max="15112" width="13.7109375" customWidth="1"/>
    <col min="15113" max="15113" width="15.42578125" customWidth="1"/>
    <col min="15114" max="15114" width="13.7109375" customWidth="1"/>
    <col min="15115" max="15115" width="12.28515625" customWidth="1"/>
    <col min="15116" max="15116" width="11.28515625" customWidth="1"/>
    <col min="15117" max="15117" width="30.7109375" customWidth="1"/>
    <col min="15118" max="15118" width="3.7109375" customWidth="1"/>
    <col min="15360" max="15360" width="3.7109375" customWidth="1"/>
    <col min="15361" max="15361" width="20.7109375" customWidth="1"/>
    <col min="15362" max="15362" width="24.28515625" customWidth="1"/>
    <col min="15363" max="15363" width="20.7109375" customWidth="1"/>
    <col min="15364" max="15365" width="19" customWidth="1"/>
    <col min="15366" max="15366" width="19.7109375" customWidth="1"/>
    <col min="15367" max="15367" width="15" customWidth="1"/>
    <col min="15368" max="15368" width="13.7109375" customWidth="1"/>
    <col min="15369" max="15369" width="15.42578125" customWidth="1"/>
    <col min="15370" max="15370" width="13.7109375" customWidth="1"/>
    <col min="15371" max="15371" width="12.28515625" customWidth="1"/>
    <col min="15372" max="15372" width="11.28515625" customWidth="1"/>
    <col min="15373" max="15373" width="30.7109375" customWidth="1"/>
    <col min="15374" max="15374" width="3.7109375" customWidth="1"/>
    <col min="15616" max="15616" width="3.7109375" customWidth="1"/>
    <col min="15617" max="15617" width="20.7109375" customWidth="1"/>
    <col min="15618" max="15618" width="24.28515625" customWidth="1"/>
    <col min="15619" max="15619" width="20.7109375" customWidth="1"/>
    <col min="15620" max="15621" width="19" customWidth="1"/>
    <col min="15622" max="15622" width="19.7109375" customWidth="1"/>
    <col min="15623" max="15623" width="15" customWidth="1"/>
    <col min="15624" max="15624" width="13.7109375" customWidth="1"/>
    <col min="15625" max="15625" width="15.42578125" customWidth="1"/>
    <col min="15626" max="15626" width="13.7109375" customWidth="1"/>
    <col min="15627" max="15627" width="12.28515625" customWidth="1"/>
    <col min="15628" max="15628" width="11.28515625" customWidth="1"/>
    <col min="15629" max="15629" width="30.7109375" customWidth="1"/>
    <col min="15630" max="15630" width="3.7109375" customWidth="1"/>
    <col min="15872" max="15872" width="3.7109375" customWidth="1"/>
    <col min="15873" max="15873" width="20.7109375" customWidth="1"/>
    <col min="15874" max="15874" width="24.28515625" customWidth="1"/>
    <col min="15875" max="15875" width="20.7109375" customWidth="1"/>
    <col min="15876" max="15877" width="19" customWidth="1"/>
    <col min="15878" max="15878" width="19.7109375" customWidth="1"/>
    <col min="15879" max="15879" width="15" customWidth="1"/>
    <col min="15880" max="15880" width="13.7109375" customWidth="1"/>
    <col min="15881" max="15881" width="15.42578125" customWidth="1"/>
    <col min="15882" max="15882" width="13.7109375" customWidth="1"/>
    <col min="15883" max="15883" width="12.28515625" customWidth="1"/>
    <col min="15884" max="15884" width="11.28515625" customWidth="1"/>
    <col min="15885" max="15885" width="30.7109375" customWidth="1"/>
    <col min="15886" max="15886" width="3.7109375" customWidth="1"/>
    <col min="16128" max="16128" width="3.7109375" customWidth="1"/>
    <col min="16129" max="16129" width="20.7109375" customWidth="1"/>
    <col min="16130" max="16130" width="24.28515625" customWidth="1"/>
    <col min="16131" max="16131" width="20.7109375" customWidth="1"/>
    <col min="16132" max="16133" width="19" customWidth="1"/>
    <col min="16134" max="16134" width="19.7109375" customWidth="1"/>
    <col min="16135" max="16135" width="15" customWidth="1"/>
    <col min="16136" max="16136" width="13.7109375" customWidth="1"/>
    <col min="16137" max="16137" width="15.42578125" customWidth="1"/>
    <col min="16138" max="16138" width="13.7109375" customWidth="1"/>
    <col min="16139" max="16139" width="12.28515625" customWidth="1"/>
    <col min="16140" max="16140" width="11.28515625" customWidth="1"/>
    <col min="16141" max="16141" width="30.7109375" customWidth="1"/>
    <col min="16142" max="16142" width="3.7109375" customWidth="1"/>
  </cols>
  <sheetData>
    <row r="1" spans="1:13" s="1" customFormat="1" ht="20.100000000000001" customHeight="1" x14ac:dyDescent="0.2">
      <c r="B1" s="463" t="s">
        <v>285</v>
      </c>
      <c r="C1" s="463"/>
      <c r="D1" s="463"/>
      <c r="E1" s="463"/>
      <c r="F1" s="463"/>
      <c r="G1" s="463"/>
      <c r="H1" s="463"/>
      <c r="I1" s="463"/>
      <c r="J1" s="407"/>
      <c r="K1" s="407"/>
    </row>
    <row r="2" spans="1:13" s="1" customFormat="1" ht="8.1" customHeight="1" x14ac:dyDescent="0.2">
      <c r="B2" s="408"/>
      <c r="C2" s="408"/>
      <c r="D2" s="408"/>
      <c r="E2" s="408"/>
      <c r="F2" s="408"/>
      <c r="G2" s="408"/>
      <c r="H2" s="408"/>
      <c r="I2" s="408"/>
      <c r="J2" s="408"/>
      <c r="K2" s="408"/>
    </row>
    <row r="3" spans="1:13" s="1" customFormat="1" ht="20.100000000000001" customHeight="1" x14ac:dyDescent="0.2">
      <c r="B3" s="464" t="s">
        <v>94</v>
      </c>
      <c r="C3" s="464"/>
      <c r="D3" s="464"/>
      <c r="E3" s="464"/>
      <c r="F3" s="464"/>
      <c r="G3" s="464"/>
      <c r="H3" s="464"/>
      <c r="I3" s="464"/>
      <c r="J3" s="464"/>
      <c r="K3" s="464"/>
    </row>
    <row r="4" spans="1:13" s="1" customFormat="1" ht="8.1" customHeight="1" x14ac:dyDescent="0.2">
      <c r="B4" s="409"/>
      <c r="C4" s="410"/>
      <c r="D4" s="408"/>
      <c r="E4" s="408"/>
      <c r="F4" s="408"/>
      <c r="G4" s="408"/>
      <c r="H4" s="408"/>
      <c r="I4" s="408"/>
      <c r="J4" s="408"/>
      <c r="K4" s="408"/>
    </row>
    <row r="5" spans="1:13" s="1" customFormat="1" ht="56.25" customHeight="1" x14ac:dyDescent="0.2">
      <c r="B5" s="465" t="s">
        <v>287</v>
      </c>
      <c r="C5" s="466"/>
      <c r="D5" s="466"/>
      <c r="E5" s="466"/>
      <c r="F5" s="466"/>
      <c r="G5" s="466"/>
      <c r="H5" s="466"/>
      <c r="I5" s="466"/>
      <c r="J5" s="466"/>
      <c r="K5" s="466"/>
    </row>
    <row r="6" spans="1:13" s="1" customFormat="1" ht="8.1" customHeight="1" x14ac:dyDescent="0.2">
      <c r="B6" s="408"/>
      <c r="C6" s="408"/>
      <c r="D6" s="408"/>
      <c r="E6" s="408"/>
      <c r="F6" s="408"/>
      <c r="G6" s="408"/>
      <c r="H6" s="408"/>
      <c r="I6" s="408"/>
      <c r="J6" s="408"/>
      <c r="K6" s="408"/>
    </row>
    <row r="7" spans="1:13" s="1" customFormat="1" ht="20.100000000000001" customHeight="1" x14ac:dyDescent="0.2">
      <c r="B7" s="411" t="str">
        <f>clave!A4</f>
        <v>Adjudicación</v>
      </c>
      <c r="C7" s="378" t="str">
        <f>clave!C4</f>
        <v>UAM.CRG.LP.XX.2021</v>
      </c>
      <c r="D7" s="411"/>
      <c r="E7" s="411"/>
      <c r="F7" s="411"/>
      <c r="G7" s="408"/>
      <c r="H7" s="408"/>
      <c r="I7" s="412" t="s">
        <v>30</v>
      </c>
      <c r="J7" s="408"/>
      <c r="K7" s="408"/>
    </row>
    <row r="8" spans="1:13" s="1" customFormat="1" ht="20.100000000000001" customHeight="1" x14ac:dyDescent="0.2">
      <c r="B8" s="411" t="str">
        <f>clave!A5</f>
        <v xml:space="preserve">Obra y Unidad:   </v>
      </c>
      <c r="C8" s="413" t="str">
        <f>clave!B5</f>
        <v>SUPERVISIÓN EXTERNA PARA LA HABILITACIÓN Y EQUIPAMIENTO DEL MÓDULO "A" DEL EDIFICIO DE CIENCIA Y TECNOLOGÍA DE LA UNIDAD IZTAPALAPA</v>
      </c>
      <c r="D8" s="411"/>
      <c r="E8" s="414"/>
      <c r="F8" s="415"/>
      <c r="G8" s="408"/>
      <c r="H8" s="408"/>
      <c r="I8" s="412" t="s">
        <v>31</v>
      </c>
      <c r="J8" s="408"/>
      <c r="K8" s="408"/>
    </row>
    <row r="9" spans="1:13" s="1" customFormat="1" ht="20.100000000000001" customHeight="1" x14ac:dyDescent="0.2">
      <c r="B9" s="411" t="str">
        <f>clave!A6</f>
        <v xml:space="preserve">Ubicación: </v>
      </c>
      <c r="C9" s="411" t="str">
        <f>clave!B6</f>
        <v>Avenida San Rafael Atlixco No. 186, Colonia Leyes de Reforma 1A Sección, C.P. 09310, Alcaldía Iztapalapa, Ciudad de México.</v>
      </c>
      <c r="D9" s="411"/>
      <c r="E9" s="414"/>
      <c r="F9" s="415"/>
      <c r="G9" s="408"/>
      <c r="H9" s="408"/>
      <c r="I9" s="412" t="s">
        <v>32</v>
      </c>
      <c r="J9" s="408"/>
      <c r="K9" s="408"/>
    </row>
    <row r="10" spans="1:13" s="1" customFormat="1" ht="20.100000000000001" customHeight="1" x14ac:dyDescent="0.2">
      <c r="B10" s="411" t="str">
        <f>clave!A7</f>
        <v>Plazo de ejecución:</v>
      </c>
      <c r="C10" s="411" t="str">
        <f>clave!B7</f>
        <v>365 días naturales</v>
      </c>
      <c r="D10" s="411"/>
      <c r="E10" s="414"/>
      <c r="F10" s="415"/>
      <c r="G10" s="408"/>
      <c r="H10" s="408"/>
      <c r="I10" s="412" t="s">
        <v>33</v>
      </c>
      <c r="J10" s="408"/>
      <c r="K10" s="408"/>
    </row>
    <row r="11" spans="1:13" s="1" customFormat="1" ht="24.75" customHeight="1" thickBot="1" x14ac:dyDescent="0.25">
      <c r="B11" s="416"/>
      <c r="C11" s="417"/>
      <c r="D11" s="417"/>
      <c r="E11" s="408"/>
      <c r="F11" s="408"/>
      <c r="G11" s="408"/>
      <c r="H11" s="408"/>
      <c r="I11" s="408"/>
      <c r="J11" s="408"/>
      <c r="K11" s="408"/>
      <c r="L11" s="2"/>
      <c r="M11" s="2"/>
    </row>
    <row r="12" spans="1:13" s="1" customFormat="1" ht="30.75" customHeight="1" thickTop="1" x14ac:dyDescent="0.2">
      <c r="A12" s="2"/>
      <c r="B12" s="469" t="s">
        <v>1</v>
      </c>
      <c r="C12" s="470"/>
      <c r="D12" s="467" t="s">
        <v>2</v>
      </c>
      <c r="E12" s="473"/>
      <c r="F12" s="467" t="s">
        <v>3</v>
      </c>
      <c r="G12" s="467" t="s">
        <v>62</v>
      </c>
      <c r="H12" s="467" t="s">
        <v>4</v>
      </c>
      <c r="I12" s="143" t="s">
        <v>63</v>
      </c>
      <c r="J12" s="461" t="s">
        <v>64</v>
      </c>
      <c r="K12" s="462"/>
    </row>
    <row r="13" spans="1:13" s="1" customFormat="1" ht="27" customHeight="1" thickBot="1" x14ac:dyDescent="0.25">
      <c r="A13" s="2"/>
      <c r="B13" s="471"/>
      <c r="C13" s="472"/>
      <c r="D13" s="474"/>
      <c r="E13" s="475"/>
      <c r="F13" s="468"/>
      <c r="G13" s="468"/>
      <c r="H13" s="468"/>
      <c r="I13" s="4" t="s">
        <v>0</v>
      </c>
      <c r="J13" s="5" t="s">
        <v>65</v>
      </c>
      <c r="K13" s="6" t="s">
        <v>66</v>
      </c>
    </row>
    <row r="14" spans="1:13" s="1" customFormat="1" ht="20.100000000000001" customHeight="1" thickTop="1" x14ac:dyDescent="0.2">
      <c r="A14" s="2"/>
      <c r="B14" s="456" t="s">
        <v>5</v>
      </c>
      <c r="C14" s="457"/>
      <c r="D14" s="458" t="s">
        <v>6</v>
      </c>
      <c r="E14" s="457"/>
      <c r="F14" s="7" t="s">
        <v>7</v>
      </c>
      <c r="G14" s="8" t="s">
        <v>8</v>
      </c>
      <c r="H14" s="8" t="s">
        <v>9</v>
      </c>
      <c r="I14" s="148" t="s">
        <v>10</v>
      </c>
      <c r="J14" s="459" t="s">
        <v>11</v>
      </c>
      <c r="K14" s="460"/>
    </row>
    <row r="15" spans="1:13" s="1" customFormat="1" ht="20.100000000000001" customHeight="1" x14ac:dyDescent="0.2">
      <c r="A15" s="2"/>
      <c r="B15" s="435"/>
      <c r="C15" s="436"/>
      <c r="D15" s="437"/>
      <c r="E15" s="438"/>
      <c r="F15" s="221"/>
      <c r="G15" s="10"/>
      <c r="H15" s="10"/>
      <c r="I15" s="220"/>
      <c r="J15" s="12"/>
      <c r="K15" s="13"/>
    </row>
    <row r="16" spans="1:13" s="1" customFormat="1" ht="20.100000000000001" customHeight="1" x14ac:dyDescent="0.2">
      <c r="A16" s="2"/>
      <c r="B16" s="219"/>
      <c r="C16" s="221"/>
      <c r="D16" s="220"/>
      <c r="E16" s="221"/>
      <c r="F16" s="221"/>
      <c r="G16" s="10"/>
      <c r="H16" s="10"/>
      <c r="I16" s="220"/>
      <c r="J16" s="12"/>
      <c r="K16" s="13"/>
    </row>
    <row r="17" spans="1:13" s="1" customFormat="1" ht="20.100000000000001" customHeight="1" x14ac:dyDescent="0.2">
      <c r="A17" s="2"/>
      <c r="B17" s="219"/>
      <c r="C17" s="221"/>
      <c r="D17" s="220"/>
      <c r="E17" s="221"/>
      <c r="F17" s="221"/>
      <c r="G17" s="10"/>
      <c r="H17" s="10"/>
      <c r="I17" s="220"/>
      <c r="J17" s="12"/>
      <c r="K17" s="13"/>
    </row>
    <row r="18" spans="1:13" s="1" customFormat="1" ht="20.100000000000001" customHeight="1" x14ac:dyDescent="0.2">
      <c r="A18" s="2"/>
      <c r="B18" s="219"/>
      <c r="C18" s="221"/>
      <c r="D18" s="220"/>
      <c r="E18" s="221"/>
      <c r="F18" s="221"/>
      <c r="G18" s="10"/>
      <c r="H18" s="10"/>
      <c r="I18" s="220"/>
      <c r="J18" s="12"/>
      <c r="K18" s="13"/>
    </row>
    <row r="19" spans="1:13" s="1" customFormat="1" ht="20.100000000000001" customHeight="1" x14ac:dyDescent="0.2">
      <c r="A19" s="2"/>
      <c r="B19" s="219"/>
      <c r="C19" s="221"/>
      <c r="D19" s="220"/>
      <c r="E19" s="221"/>
      <c r="F19" s="221"/>
      <c r="G19" s="10"/>
      <c r="H19" s="10"/>
      <c r="I19" s="220"/>
      <c r="J19" s="12"/>
      <c r="K19" s="13"/>
    </row>
    <row r="20" spans="1:13" s="1" customFormat="1" ht="20.100000000000001" customHeight="1" x14ac:dyDescent="0.2">
      <c r="A20" s="2"/>
      <c r="B20" s="219"/>
      <c r="C20" s="221"/>
      <c r="D20" s="220"/>
      <c r="E20" s="221"/>
      <c r="F20" s="221"/>
      <c r="G20" s="10"/>
      <c r="H20" s="10"/>
      <c r="I20" s="220"/>
      <c r="J20" s="12"/>
      <c r="K20" s="13"/>
    </row>
    <row r="21" spans="1:13" s="1" customFormat="1" ht="20.100000000000001" customHeight="1" x14ac:dyDescent="0.2">
      <c r="A21" s="2"/>
      <c r="B21" s="219"/>
      <c r="C21" s="221"/>
      <c r="D21" s="220"/>
      <c r="E21" s="221"/>
      <c r="F21" s="221"/>
      <c r="G21" s="10"/>
      <c r="H21" s="10"/>
      <c r="I21" s="220"/>
      <c r="J21" s="12"/>
      <c r="K21" s="13"/>
    </row>
    <row r="22" spans="1:13" s="1" customFormat="1" ht="20.100000000000001" customHeight="1" x14ac:dyDescent="0.2">
      <c r="A22" s="2"/>
      <c r="B22" s="219"/>
      <c r="C22" s="221"/>
      <c r="D22" s="220"/>
      <c r="E22" s="221"/>
      <c r="F22" s="221"/>
      <c r="G22" s="10"/>
      <c r="H22" s="10"/>
      <c r="I22" s="220"/>
      <c r="J22" s="12"/>
      <c r="K22" s="13"/>
    </row>
    <row r="23" spans="1:13" s="1" customFormat="1" ht="20.100000000000001" customHeight="1" x14ac:dyDescent="0.2">
      <c r="A23" s="2"/>
      <c r="B23" s="219"/>
      <c r="C23" s="221"/>
      <c r="D23" s="220"/>
      <c r="E23" s="221"/>
      <c r="F23" s="221"/>
      <c r="G23" s="10"/>
      <c r="H23" s="10"/>
      <c r="I23" s="220"/>
      <c r="J23" s="12"/>
      <c r="K23" s="13"/>
    </row>
    <row r="24" spans="1:13" s="1" customFormat="1" ht="20.100000000000001" customHeight="1" x14ac:dyDescent="0.2">
      <c r="A24" s="2"/>
      <c r="B24" s="219"/>
      <c r="C24" s="221"/>
      <c r="D24" s="220"/>
      <c r="E24" s="221"/>
      <c r="F24" s="221"/>
      <c r="G24" s="10"/>
      <c r="H24" s="10"/>
      <c r="I24" s="220"/>
      <c r="J24" s="12"/>
      <c r="K24" s="13"/>
    </row>
    <row r="25" spans="1:13" s="1" customFormat="1" ht="20.100000000000001" customHeight="1" x14ac:dyDescent="0.2">
      <c r="A25" s="2"/>
      <c r="B25" s="219"/>
      <c r="C25" s="221"/>
      <c r="D25" s="220"/>
      <c r="E25" s="221"/>
      <c r="F25" s="221"/>
      <c r="G25" s="10"/>
      <c r="H25" s="10"/>
      <c r="I25" s="220"/>
      <c r="J25" s="12"/>
      <c r="K25" s="13"/>
    </row>
    <row r="26" spans="1:13" s="1" customFormat="1" ht="20.100000000000001" customHeight="1" x14ac:dyDescent="0.2">
      <c r="A26" s="2"/>
      <c r="B26" s="15"/>
      <c r="C26" s="223"/>
      <c r="D26" s="439"/>
      <c r="E26" s="440"/>
      <c r="F26" s="223"/>
      <c r="G26" s="17"/>
      <c r="H26" s="17"/>
      <c r="I26" s="222"/>
      <c r="J26" s="19"/>
      <c r="K26" s="20"/>
    </row>
    <row r="27" spans="1:13" s="1" customFormat="1" ht="20.100000000000001" customHeight="1" x14ac:dyDescent="0.2">
      <c r="A27" s="2"/>
      <c r="B27" s="15"/>
      <c r="C27" s="223"/>
      <c r="D27" s="439"/>
      <c r="E27" s="440"/>
      <c r="F27" s="223"/>
      <c r="G27" s="17"/>
      <c r="H27" s="17"/>
      <c r="I27" s="17"/>
      <c r="J27" s="21"/>
      <c r="K27" s="22"/>
    </row>
    <row r="28" spans="1:13" s="1" customFormat="1" ht="20.100000000000001" customHeight="1" x14ac:dyDescent="0.2">
      <c r="A28" s="2"/>
      <c r="B28" s="15"/>
      <c r="C28" s="223"/>
      <c r="D28" s="439"/>
      <c r="E28" s="440"/>
      <c r="F28" s="223"/>
      <c r="G28" s="17"/>
      <c r="H28" s="17"/>
      <c r="I28" s="17"/>
      <c r="J28" s="21"/>
      <c r="K28" s="22"/>
    </row>
    <row r="29" spans="1:13" s="1" customFormat="1" ht="20.100000000000001" customHeight="1" thickBot="1" x14ac:dyDescent="0.25">
      <c r="A29" s="2"/>
      <c r="B29" s="23"/>
      <c r="C29" s="224"/>
      <c r="D29" s="441"/>
      <c r="E29" s="442"/>
      <c r="F29" s="224"/>
      <c r="G29" s="25"/>
      <c r="H29" s="25"/>
      <c r="I29" s="25"/>
      <c r="J29" s="26"/>
      <c r="K29" s="27"/>
    </row>
    <row r="30" spans="1:13" s="1" customFormat="1" ht="25.5" customHeight="1" thickTop="1" x14ac:dyDescent="0.2">
      <c r="B30" s="28"/>
      <c r="E30" s="2"/>
      <c r="F30" s="2"/>
      <c r="G30" s="2"/>
      <c r="H30" s="2"/>
      <c r="I30" s="2"/>
      <c r="J30" s="2"/>
      <c r="K30" s="2"/>
    </row>
    <row r="31" spans="1:13" s="1" customFormat="1" ht="20.100000000000001" customHeight="1" x14ac:dyDescent="0.25">
      <c r="B31" s="443"/>
      <c r="C31" s="443"/>
      <c r="E31" s="2"/>
      <c r="F31" s="2"/>
      <c r="G31" s="29"/>
      <c r="H31" s="29"/>
      <c r="I31" s="30" t="s">
        <v>67</v>
      </c>
      <c r="J31" s="31"/>
      <c r="K31" s="32"/>
      <c r="L31" s="32"/>
      <c r="M31" s="32"/>
    </row>
    <row r="32" spans="1:13" s="1" customFormat="1" ht="20.100000000000001" customHeight="1" x14ac:dyDescent="0.25">
      <c r="E32" s="33"/>
      <c r="F32" s="33"/>
      <c r="G32" s="33"/>
      <c r="H32" s="33"/>
      <c r="I32" s="33"/>
      <c r="J32" s="32"/>
      <c r="K32" s="32"/>
      <c r="L32" s="32"/>
      <c r="M32" s="32"/>
    </row>
    <row r="33" spans="2:15" s="1" customFormat="1" ht="58.5" customHeight="1" x14ac:dyDescent="0.2">
      <c r="B33" s="444" t="s">
        <v>298</v>
      </c>
      <c r="C33" s="444"/>
      <c r="D33" s="444"/>
      <c r="E33" s="444"/>
      <c r="F33" s="444"/>
      <c r="G33" s="444"/>
      <c r="H33" s="444"/>
      <c r="I33" s="444"/>
      <c r="J33" s="445"/>
      <c r="K33" s="445"/>
      <c r="L33" s="34"/>
      <c r="M33" s="34"/>
      <c r="N33" s="34"/>
      <c r="O33" s="34"/>
    </row>
    <row r="34" spans="2:15" s="1" customFormat="1" ht="13.5" customHeight="1" x14ac:dyDescent="0.2">
      <c r="B34" s="225"/>
      <c r="C34" s="225"/>
      <c r="D34" s="225"/>
      <c r="E34" s="225"/>
      <c r="F34" s="225"/>
      <c r="G34" s="225"/>
      <c r="H34" s="225"/>
      <c r="I34" s="225"/>
      <c r="J34" s="36"/>
      <c r="K34" s="36"/>
      <c r="L34" s="34"/>
      <c r="M34" s="34"/>
      <c r="N34" s="34"/>
      <c r="O34" s="34"/>
    </row>
    <row r="35" spans="2:15" s="1" customFormat="1" ht="14.25" customHeight="1" x14ac:dyDescent="0.2">
      <c r="B35" s="37"/>
      <c r="C35" s="37"/>
      <c r="D35" s="37"/>
      <c r="E35" s="37"/>
      <c r="F35" s="37"/>
      <c r="G35" s="37"/>
      <c r="H35" s="37"/>
      <c r="I35" s="37"/>
      <c r="J35" s="37"/>
      <c r="K35" s="37"/>
      <c r="L35" s="34"/>
      <c r="M35" s="34"/>
      <c r="N35" s="34"/>
      <c r="O35" s="34"/>
    </row>
    <row r="36" spans="2:15" s="1" customFormat="1" ht="20.100000000000001" customHeight="1" x14ac:dyDescent="0.2">
      <c r="B36" s="446" t="s">
        <v>12</v>
      </c>
      <c r="C36" s="447"/>
      <c r="D36" s="447"/>
      <c r="E36" s="447"/>
      <c r="F36" s="447"/>
      <c r="G36" s="447"/>
      <c r="H36" s="447"/>
      <c r="I36" s="447"/>
      <c r="J36" s="448"/>
      <c r="K36" s="448"/>
    </row>
    <row r="37" spans="2:15" s="1" customFormat="1" ht="5.0999999999999996" customHeight="1" x14ac:dyDescent="0.25">
      <c r="D37" s="38"/>
      <c r="E37"/>
      <c r="F37"/>
      <c r="G37"/>
      <c r="H37"/>
    </row>
    <row r="38" spans="2:15" s="1" customFormat="1" ht="20.100000000000001" customHeight="1" x14ac:dyDescent="0.2">
      <c r="B38" s="449" t="s">
        <v>94</v>
      </c>
      <c r="C38" s="450"/>
      <c r="D38" s="450"/>
      <c r="E38" s="450"/>
      <c r="F38" s="450"/>
      <c r="G38" s="450"/>
      <c r="H38" s="450"/>
      <c r="I38" s="450"/>
      <c r="J38" s="226"/>
      <c r="K38" s="226"/>
    </row>
    <row r="39" spans="2:15" s="1" customFormat="1" ht="5.0999999999999996" customHeight="1" thickBot="1" x14ac:dyDescent="0.3">
      <c r="D39" s="38"/>
      <c r="E39"/>
      <c r="F39"/>
      <c r="G39"/>
      <c r="H39"/>
    </row>
    <row r="40" spans="2:15" s="1" customFormat="1" ht="20.100000000000001" customHeight="1" thickTop="1" thickBot="1" x14ac:dyDescent="0.25">
      <c r="B40" s="227" t="s">
        <v>13</v>
      </c>
      <c r="C40" s="451" t="s">
        <v>14</v>
      </c>
      <c r="D40" s="452"/>
      <c r="E40" s="453" t="s">
        <v>15</v>
      </c>
      <c r="F40" s="453"/>
      <c r="G40" s="453"/>
      <c r="H40" s="454"/>
      <c r="I40" s="454"/>
      <c r="J40" s="455"/>
      <c r="K40" s="455"/>
    </row>
    <row r="41" spans="2:15" s="1" customFormat="1" ht="38.25" customHeight="1" thickTop="1" thickBot="1" x14ac:dyDescent="0.25">
      <c r="B41" s="41">
        <v>1</v>
      </c>
      <c r="C41" s="427" t="s">
        <v>95</v>
      </c>
      <c r="D41" s="427"/>
      <c r="E41" s="428" t="s">
        <v>96</v>
      </c>
      <c r="F41" s="428"/>
      <c r="G41" s="428"/>
      <c r="H41" s="428"/>
      <c r="I41" s="428"/>
      <c r="J41" s="429"/>
      <c r="K41" s="429"/>
    </row>
    <row r="42" spans="2:15" s="1" customFormat="1" ht="59.25" customHeight="1" thickTop="1" thickBot="1" x14ac:dyDescent="0.25">
      <c r="B42" s="41">
        <v>2</v>
      </c>
      <c r="C42" s="427" t="s">
        <v>16</v>
      </c>
      <c r="D42" s="427"/>
      <c r="E42" s="428" t="s">
        <v>17</v>
      </c>
      <c r="F42" s="428"/>
      <c r="G42" s="428"/>
      <c r="H42" s="428"/>
      <c r="I42" s="428"/>
      <c r="J42" s="429"/>
      <c r="K42" s="429"/>
    </row>
    <row r="43" spans="2:15" s="1" customFormat="1" ht="39" customHeight="1" thickTop="1" thickBot="1" x14ac:dyDescent="0.25">
      <c r="B43" s="41">
        <v>3</v>
      </c>
      <c r="C43" s="427" t="s">
        <v>18</v>
      </c>
      <c r="D43" s="427"/>
      <c r="E43" s="428" t="s">
        <v>19</v>
      </c>
      <c r="F43" s="428"/>
      <c r="G43" s="428"/>
      <c r="H43" s="428"/>
      <c r="I43" s="428"/>
      <c r="J43" s="429"/>
      <c r="K43" s="429"/>
    </row>
    <row r="44" spans="2:15" s="1" customFormat="1" ht="39" customHeight="1" thickTop="1" thickBot="1" x14ac:dyDescent="0.25">
      <c r="B44" s="41">
        <v>4</v>
      </c>
      <c r="C44" s="427" t="s">
        <v>20</v>
      </c>
      <c r="D44" s="427"/>
      <c r="E44" s="428" t="s">
        <v>21</v>
      </c>
      <c r="F44" s="428"/>
      <c r="G44" s="428"/>
      <c r="H44" s="428"/>
      <c r="I44" s="428"/>
      <c r="J44" s="429"/>
      <c r="K44" s="429"/>
    </row>
    <row r="45" spans="2:15" s="1" customFormat="1" ht="30" customHeight="1" thickTop="1" thickBot="1" x14ac:dyDescent="0.25">
      <c r="B45" s="41">
        <v>5</v>
      </c>
      <c r="C45" s="427" t="s">
        <v>22</v>
      </c>
      <c r="D45" s="427"/>
      <c r="E45" s="428" t="s">
        <v>23</v>
      </c>
      <c r="F45" s="428"/>
      <c r="G45" s="428"/>
      <c r="H45" s="428"/>
      <c r="I45" s="428"/>
      <c r="J45" s="429"/>
      <c r="K45" s="429"/>
    </row>
    <row r="46" spans="2:15" s="1" customFormat="1" ht="39" customHeight="1" thickTop="1" thickBot="1" x14ac:dyDescent="0.25">
      <c r="B46" s="41">
        <v>6</v>
      </c>
      <c r="C46" s="427" t="s">
        <v>24</v>
      </c>
      <c r="D46" s="427"/>
      <c r="E46" s="428" t="s">
        <v>290</v>
      </c>
      <c r="F46" s="428"/>
      <c r="G46" s="428"/>
      <c r="H46" s="428"/>
      <c r="I46" s="428"/>
      <c r="J46" s="429"/>
      <c r="K46" s="429"/>
    </row>
    <row r="47" spans="2:15" s="1" customFormat="1" ht="39" customHeight="1" thickTop="1" thickBot="1" x14ac:dyDescent="0.25">
      <c r="B47" s="41">
        <v>7</v>
      </c>
      <c r="C47" s="430" t="s">
        <v>25</v>
      </c>
      <c r="D47" s="431"/>
      <c r="E47" s="432" t="s">
        <v>26</v>
      </c>
      <c r="F47" s="433"/>
      <c r="G47" s="433"/>
      <c r="H47" s="433"/>
      <c r="I47" s="433"/>
      <c r="J47" s="433"/>
      <c r="K47" s="434"/>
    </row>
    <row r="48" spans="2:15" s="1" customFormat="1" ht="39" customHeight="1" thickTop="1" thickBot="1" x14ac:dyDescent="0.25">
      <c r="B48" s="41">
        <v>8</v>
      </c>
      <c r="C48" s="430" t="s">
        <v>68</v>
      </c>
      <c r="D48" s="431"/>
      <c r="E48" s="432" t="s">
        <v>296</v>
      </c>
      <c r="F48" s="433"/>
      <c r="G48" s="433"/>
      <c r="H48" s="433"/>
      <c r="I48" s="433"/>
      <c r="J48" s="433"/>
      <c r="K48" s="434"/>
    </row>
    <row r="49" spans="2:11" s="1" customFormat="1" ht="30" customHeight="1" thickTop="1" thickBot="1" x14ac:dyDescent="0.25">
      <c r="B49" s="41">
        <v>9</v>
      </c>
      <c r="C49" s="427" t="s">
        <v>18</v>
      </c>
      <c r="D49" s="427"/>
      <c r="E49" s="432" t="s">
        <v>291</v>
      </c>
      <c r="F49" s="433"/>
      <c r="G49" s="433"/>
      <c r="H49" s="433"/>
      <c r="I49" s="433"/>
      <c r="J49" s="433"/>
      <c r="K49" s="434"/>
    </row>
    <row r="50" spans="2:11" s="1" customFormat="1" ht="39" customHeight="1" thickTop="1" thickBot="1" x14ac:dyDescent="0.25">
      <c r="B50" s="41">
        <v>10</v>
      </c>
      <c r="C50" s="427" t="s">
        <v>69</v>
      </c>
      <c r="D50" s="427"/>
      <c r="E50" s="432" t="s">
        <v>297</v>
      </c>
      <c r="F50" s="433"/>
      <c r="G50" s="433"/>
      <c r="H50" s="433"/>
      <c r="I50" s="433"/>
      <c r="J50" s="433"/>
      <c r="K50" s="434"/>
    </row>
    <row r="51" spans="2:11" s="1" customFormat="1" ht="36.75" customHeight="1" thickTop="1" thickBot="1" x14ac:dyDescent="0.25">
      <c r="B51" s="41">
        <v>11</v>
      </c>
      <c r="C51" s="427" t="s">
        <v>70</v>
      </c>
      <c r="D51" s="427"/>
      <c r="E51" s="432" t="s">
        <v>292</v>
      </c>
      <c r="F51" s="433"/>
      <c r="G51" s="433"/>
      <c r="H51" s="433"/>
      <c r="I51" s="433"/>
      <c r="J51" s="433"/>
      <c r="K51" s="434"/>
    </row>
    <row r="52" spans="2:11" s="1" customFormat="1" ht="27.95" customHeight="1" thickTop="1" thickBot="1" x14ac:dyDescent="0.25">
      <c r="B52" s="41">
        <v>12</v>
      </c>
      <c r="C52" s="427" t="s">
        <v>22</v>
      </c>
      <c r="D52" s="427"/>
      <c r="E52" s="432" t="s">
        <v>288</v>
      </c>
      <c r="F52" s="433"/>
      <c r="G52" s="433"/>
      <c r="H52" s="433"/>
      <c r="I52" s="433"/>
      <c r="J52" s="433"/>
      <c r="K52" s="434"/>
    </row>
    <row r="53" spans="2:11" s="1" customFormat="1" ht="20.100000000000001" customHeight="1" thickTop="1" x14ac:dyDescent="0.2">
      <c r="B53" s="42"/>
      <c r="C53" s="43"/>
      <c r="D53" s="43"/>
    </row>
    <row r="54" spans="2:11" s="1" customFormat="1" ht="20.100000000000001" customHeight="1" x14ac:dyDescent="0.2">
      <c r="B54" s="42"/>
      <c r="C54" s="43"/>
      <c r="D54" s="43"/>
    </row>
    <row r="55" spans="2:11" s="1" customFormat="1" ht="20.100000000000001" customHeight="1" x14ac:dyDescent="0.2">
      <c r="B55" s="42"/>
      <c r="C55" s="43"/>
      <c r="D55" s="43"/>
    </row>
    <row r="56" spans="2:11" s="1" customFormat="1" ht="20.100000000000001" customHeight="1" x14ac:dyDescent="0.2">
      <c r="B56" s="42"/>
      <c r="C56" s="43"/>
      <c r="D56" s="43"/>
    </row>
    <row r="57" spans="2:11" x14ac:dyDescent="0.2">
      <c r="B57" s="44"/>
      <c r="C57" s="45"/>
      <c r="D57" s="45"/>
    </row>
    <row r="58" spans="2:11" x14ac:dyDescent="0.2">
      <c r="B58" s="44"/>
      <c r="C58" s="45"/>
      <c r="D58" s="45"/>
    </row>
    <row r="59" spans="2:11" x14ac:dyDescent="0.2">
      <c r="B59" s="44"/>
      <c r="C59" s="45"/>
      <c r="D59" s="45"/>
    </row>
    <row r="60" spans="2:11" x14ac:dyDescent="0.2">
      <c r="B60" s="44"/>
      <c r="C60" s="45"/>
      <c r="D60" s="45"/>
    </row>
    <row r="61" spans="2:11" x14ac:dyDescent="0.2">
      <c r="B61" s="44"/>
      <c r="C61" s="45"/>
      <c r="D61" s="45"/>
    </row>
    <row r="62" spans="2:11" x14ac:dyDescent="0.2">
      <c r="B62" s="44"/>
      <c r="C62" s="45"/>
      <c r="D62" s="45"/>
    </row>
    <row r="63" spans="2:11" x14ac:dyDescent="0.2">
      <c r="B63" s="44"/>
      <c r="C63" s="45"/>
      <c r="D63" s="45"/>
    </row>
    <row r="64" spans="2:11" x14ac:dyDescent="0.2">
      <c r="B64" s="44"/>
      <c r="C64" s="45"/>
      <c r="D64" s="45"/>
    </row>
    <row r="65" spans="2:8" x14ac:dyDescent="0.2">
      <c r="B65" s="44"/>
      <c r="C65" s="45"/>
      <c r="D65" s="45"/>
    </row>
    <row r="66" spans="2:8" x14ac:dyDescent="0.2">
      <c r="B66" s="44"/>
      <c r="C66" s="45"/>
      <c r="D66" s="45"/>
    </row>
    <row r="67" spans="2:8" x14ac:dyDescent="0.2">
      <c r="B67" s="44"/>
      <c r="C67" s="45"/>
      <c r="D67" s="45"/>
    </row>
    <row r="68" spans="2:8" x14ac:dyDescent="0.2">
      <c r="B68" s="44"/>
      <c r="C68" s="45"/>
      <c r="D68" s="45"/>
    </row>
    <row r="69" spans="2:8" x14ac:dyDescent="0.2">
      <c r="B69" s="44"/>
      <c r="C69" s="45"/>
      <c r="D69" s="45"/>
    </row>
    <row r="70" spans="2:8" x14ac:dyDescent="0.2">
      <c r="D70" s="44"/>
      <c r="E70" s="45"/>
      <c r="F70" s="45"/>
      <c r="G70" s="45"/>
      <c r="H70" s="45"/>
    </row>
    <row r="71" spans="2:8" x14ac:dyDescent="0.2">
      <c r="D71" s="44"/>
    </row>
    <row r="72" spans="2:8" x14ac:dyDescent="0.2">
      <c r="D72" s="44"/>
    </row>
    <row r="73" spans="2:8" x14ac:dyDescent="0.2">
      <c r="D73" s="44"/>
    </row>
  </sheetData>
  <mergeCells count="48">
    <mergeCell ref="D26:E26"/>
    <mergeCell ref="B1:I1"/>
    <mergeCell ref="B3:K3"/>
    <mergeCell ref="B5:K5"/>
    <mergeCell ref="B12:C13"/>
    <mergeCell ref="D12:E13"/>
    <mergeCell ref="F12:F13"/>
    <mergeCell ref="G12:G13"/>
    <mergeCell ref="H12:H13"/>
    <mergeCell ref="J12:K12"/>
    <mergeCell ref="B14:C14"/>
    <mergeCell ref="D14:E14"/>
    <mergeCell ref="J14:K14"/>
    <mergeCell ref="B15:C15"/>
    <mergeCell ref="D15:E15"/>
    <mergeCell ref="C42:D42"/>
    <mergeCell ref="E42:K42"/>
    <mergeCell ref="D27:E27"/>
    <mergeCell ref="D28:E28"/>
    <mergeCell ref="D29:E29"/>
    <mergeCell ref="B31:C31"/>
    <mergeCell ref="B33:K33"/>
    <mergeCell ref="B36:K36"/>
    <mergeCell ref="B38:I38"/>
    <mergeCell ref="C40:D40"/>
    <mergeCell ref="E40:K40"/>
    <mergeCell ref="C41:D41"/>
    <mergeCell ref="E41:K41"/>
    <mergeCell ref="C43:D43"/>
    <mergeCell ref="E43:K43"/>
    <mergeCell ref="C44:D44"/>
    <mergeCell ref="E44:K44"/>
    <mergeCell ref="C45:D45"/>
    <mergeCell ref="E45:K45"/>
    <mergeCell ref="C46:D46"/>
    <mergeCell ref="E46:K46"/>
    <mergeCell ref="C47:D47"/>
    <mergeCell ref="E47:K47"/>
    <mergeCell ref="C48:D48"/>
    <mergeCell ref="E48:K48"/>
    <mergeCell ref="C52:D52"/>
    <mergeCell ref="E52:K52"/>
    <mergeCell ref="C49:D49"/>
    <mergeCell ref="E49:K49"/>
    <mergeCell ref="C50:D50"/>
    <mergeCell ref="E50:K50"/>
    <mergeCell ref="C51:D51"/>
    <mergeCell ref="E51:K51"/>
  </mergeCells>
  <pageMargins left="0.47244094488188981" right="0.19685039370078741" top="0.19685039370078741" bottom="0.19685039370078741" header="0" footer="0"/>
  <pageSetup scale="65" orientation="landscape" horizontalDpi="300" verticalDpi="300" r:id="rId1"/>
  <headerFooter alignWithMargins="0"/>
  <rowBreaks count="2" manualBreakCount="2">
    <brk id="34" max="16383" man="1"/>
    <brk id="55"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I36"/>
  <sheetViews>
    <sheetView topLeftCell="C1" workbookViewId="0">
      <selection activeCell="E3" sqref="E3"/>
    </sheetView>
  </sheetViews>
  <sheetFormatPr baseColWidth="10" defaultRowHeight="15" x14ac:dyDescent="0.2"/>
  <cols>
    <col min="1" max="1" width="24.42578125" style="233" customWidth="1"/>
    <col min="2" max="2" width="17.28515625" style="233" customWidth="1"/>
    <col min="3" max="3" width="26.28515625" style="233" customWidth="1"/>
    <col min="4" max="5" width="39.28515625" style="233" customWidth="1"/>
    <col min="6" max="6" width="15.28515625" style="233" customWidth="1"/>
    <col min="7" max="7" width="23.5703125" style="233" customWidth="1"/>
    <col min="8" max="8" width="28" style="233" customWidth="1"/>
    <col min="9" max="16384" width="11.42578125" style="233"/>
  </cols>
  <sheetData>
    <row r="1" spans="1:8" s="232" customFormat="1" ht="15" customHeight="1" x14ac:dyDescent="0.25">
      <c r="A1" s="228"/>
      <c r="B1" s="229"/>
      <c r="C1" s="229"/>
      <c r="D1" s="229"/>
      <c r="E1" s="230"/>
      <c r="F1" s="229"/>
      <c r="G1" s="229"/>
      <c r="H1" s="231"/>
    </row>
    <row r="2" spans="1:8" x14ac:dyDescent="0.2">
      <c r="A2" s="229"/>
      <c r="B2" s="229"/>
      <c r="C2" s="230"/>
      <c r="D2" s="230"/>
      <c r="E2" s="230"/>
      <c r="F2" s="229"/>
      <c r="G2" s="229"/>
      <c r="H2" s="229"/>
    </row>
    <row r="3" spans="1:8" ht="23.25" x14ac:dyDescent="0.2">
      <c r="A3" s="229"/>
      <c r="B3" s="229"/>
      <c r="C3" s="230"/>
      <c r="D3" s="230"/>
      <c r="E3" s="230"/>
      <c r="F3" s="229"/>
      <c r="G3" s="234" t="s">
        <v>97</v>
      </c>
      <c r="H3" s="235" t="s">
        <v>98</v>
      </c>
    </row>
    <row r="4" spans="1:8" x14ac:dyDescent="0.2">
      <c r="A4" s="229"/>
      <c r="B4" s="229"/>
      <c r="C4" s="229"/>
      <c r="D4" s="229"/>
      <c r="E4" s="229"/>
      <c r="F4" s="229"/>
      <c r="G4" s="236"/>
      <c r="H4" s="229"/>
    </row>
    <row r="5" spans="1:8" ht="18.75" x14ac:dyDescent="0.2">
      <c r="A5" s="237" t="s">
        <v>34</v>
      </c>
      <c r="B5" s="229"/>
      <c r="C5" s="229"/>
      <c r="D5" s="229"/>
      <c r="E5" s="229"/>
      <c r="F5" s="229"/>
      <c r="G5" s="234" t="s">
        <v>99</v>
      </c>
      <c r="H5" s="380"/>
    </row>
    <row r="6" spans="1:8" ht="15.75" x14ac:dyDescent="0.2">
      <c r="A6" s="238" t="s">
        <v>35</v>
      </c>
      <c r="B6" s="229"/>
      <c r="C6" s="229"/>
      <c r="D6" s="229"/>
      <c r="E6" s="229"/>
      <c r="F6" s="229"/>
      <c r="G6" s="236"/>
      <c r="H6" s="229"/>
    </row>
    <row r="7" spans="1:8" x14ac:dyDescent="0.2">
      <c r="A7" s="228"/>
      <c r="B7" s="229"/>
      <c r="C7" s="229"/>
      <c r="D7" s="229"/>
      <c r="E7" s="229"/>
      <c r="F7" s="229"/>
      <c r="G7" s="236"/>
      <c r="H7" s="229"/>
    </row>
    <row r="8" spans="1:8" ht="23.25" x14ac:dyDescent="0.2">
      <c r="A8" s="478" t="s">
        <v>118</v>
      </c>
      <c r="B8" s="478"/>
      <c r="C8" s="478"/>
      <c r="D8" s="478"/>
      <c r="E8" s="478"/>
      <c r="F8" s="478"/>
      <c r="G8" s="478"/>
      <c r="H8" s="478"/>
    </row>
    <row r="9" spans="1:8" ht="39" customHeight="1" x14ac:dyDescent="0.2">
      <c r="A9" s="239" t="s">
        <v>100</v>
      </c>
      <c r="B9" s="476" t="str">
        <f>clave!B5</f>
        <v>SUPERVISIÓN EXTERNA PARA LA HABILITACIÓN Y EQUIPAMIENTO DEL MÓDULO "A" DEL EDIFICIO DE CIENCIA Y TECNOLOGÍA DE LA UNIDAD IZTAPALAPA</v>
      </c>
      <c r="C9" s="476"/>
      <c r="D9" s="476"/>
      <c r="E9" s="476"/>
      <c r="F9" s="229"/>
      <c r="G9" s="234" t="s">
        <v>101</v>
      </c>
      <c r="H9" s="379" t="str">
        <f>clave!C4</f>
        <v>UAM.CRG.LP.XX.2021</v>
      </c>
    </row>
    <row r="10" spans="1:8" ht="15.75" customHeight="1" x14ac:dyDescent="0.2">
      <c r="A10" s="368" t="s">
        <v>102</v>
      </c>
      <c r="B10" s="229" t="str">
        <f>clave!B6</f>
        <v>Avenida San Rafael Atlixco No. 186, Colonia Leyes de Reforma 1A Sección, C.P. 09310, Alcaldía Iztapalapa, Ciudad de México.</v>
      </c>
      <c r="C10" s="229"/>
      <c r="D10" s="229"/>
      <c r="E10" s="229"/>
      <c r="F10" s="229"/>
      <c r="G10" s="234" t="s">
        <v>103</v>
      </c>
      <c r="H10" s="240"/>
    </row>
    <row r="11" spans="1:8" x14ac:dyDescent="0.2">
      <c r="A11" s="229"/>
      <c r="B11" s="229"/>
      <c r="C11" s="229"/>
      <c r="D11" s="229"/>
      <c r="E11" s="229"/>
      <c r="F11" s="229"/>
      <c r="G11" s="229"/>
      <c r="H11" s="229"/>
    </row>
    <row r="12" spans="1:8" ht="38.25" customHeight="1" x14ac:dyDescent="0.2">
      <c r="A12" s="477" t="s">
        <v>117</v>
      </c>
      <c r="B12" s="477"/>
      <c r="C12" s="477"/>
      <c r="D12" s="477"/>
      <c r="E12" s="477"/>
      <c r="F12" s="477"/>
      <c r="G12" s="477"/>
      <c r="H12" s="477"/>
    </row>
    <row r="13" spans="1:8" ht="15.75" thickBot="1" x14ac:dyDescent="0.25">
      <c r="A13" s="229"/>
      <c r="B13" s="229"/>
      <c r="C13" s="229"/>
      <c r="D13" s="229"/>
      <c r="E13" s="229"/>
      <c r="F13" s="229"/>
      <c r="G13" s="229"/>
      <c r="H13" s="229"/>
    </row>
    <row r="14" spans="1:8" x14ac:dyDescent="0.2">
      <c r="A14" s="241" t="s">
        <v>104</v>
      </c>
      <c r="B14" s="242" t="s">
        <v>105</v>
      </c>
      <c r="C14" s="242" t="s">
        <v>106</v>
      </c>
      <c r="D14" s="242" t="s">
        <v>107</v>
      </c>
      <c r="E14" s="242" t="s">
        <v>108</v>
      </c>
      <c r="F14" s="242" t="s">
        <v>109</v>
      </c>
      <c r="G14" s="242" t="s">
        <v>110</v>
      </c>
      <c r="H14" s="243" t="s">
        <v>111</v>
      </c>
    </row>
    <row r="15" spans="1:8" ht="15.75" thickBot="1" x14ac:dyDescent="0.25">
      <c r="A15" s="244" t="s">
        <v>112</v>
      </c>
      <c r="B15" s="245"/>
      <c r="C15" s="245" t="s">
        <v>113</v>
      </c>
      <c r="D15" s="245"/>
      <c r="E15" s="245"/>
      <c r="F15" s="245"/>
      <c r="G15" s="245"/>
      <c r="H15" s="246" t="s">
        <v>114</v>
      </c>
    </row>
    <row r="16" spans="1:8" x14ac:dyDescent="0.2">
      <c r="A16" s="229"/>
      <c r="B16" s="254"/>
      <c r="C16" s="254"/>
      <c r="D16" s="254"/>
      <c r="E16" s="254"/>
      <c r="F16" s="254"/>
      <c r="G16" s="254"/>
      <c r="H16" s="254"/>
    </row>
    <row r="17" spans="1:9" ht="20.25" customHeight="1" x14ac:dyDescent="0.2">
      <c r="A17" s="377" t="s">
        <v>284</v>
      </c>
      <c r="B17" s="247"/>
      <c r="C17" s="248"/>
      <c r="D17" s="248"/>
      <c r="E17" s="248"/>
      <c r="F17" s="248"/>
      <c r="G17" s="248"/>
      <c r="H17" s="248"/>
      <c r="I17" s="357"/>
    </row>
    <row r="18" spans="1:9" ht="20.25" customHeight="1" x14ac:dyDescent="0.2">
      <c r="A18" s="249"/>
      <c r="B18" s="249"/>
      <c r="C18" s="249"/>
      <c r="D18" s="249"/>
      <c r="E18" s="249"/>
      <c r="F18" s="249"/>
      <c r="G18" s="249"/>
      <c r="H18" s="249"/>
    </row>
    <row r="19" spans="1:9" ht="20.25" customHeight="1" x14ac:dyDescent="0.2">
      <c r="A19" s="249"/>
      <c r="B19" s="249"/>
      <c r="C19" s="249"/>
      <c r="D19" s="249"/>
      <c r="E19" s="249"/>
      <c r="F19" s="249"/>
      <c r="G19" s="249"/>
      <c r="H19" s="249"/>
    </row>
    <row r="20" spans="1:9" ht="20.25" customHeight="1" x14ac:dyDescent="0.2">
      <c r="A20" s="249"/>
      <c r="B20" s="249"/>
      <c r="C20" s="249"/>
      <c r="D20" s="249"/>
      <c r="E20" s="249"/>
      <c r="F20" s="249"/>
      <c r="G20" s="249"/>
      <c r="H20" s="249"/>
    </row>
    <row r="21" spans="1:9" ht="20.25" customHeight="1" thickBot="1" x14ac:dyDescent="0.25">
      <c r="A21" s="250"/>
      <c r="B21" s="250"/>
      <c r="C21" s="250"/>
      <c r="D21" s="250"/>
      <c r="E21" s="250"/>
      <c r="F21" s="250"/>
      <c r="G21" s="250"/>
      <c r="H21" s="250"/>
    </row>
    <row r="22" spans="1:9" ht="20.25" customHeight="1" x14ac:dyDescent="0.2">
      <c r="A22" s="251" t="s">
        <v>115</v>
      </c>
      <c r="B22" s="247"/>
      <c r="C22" s="248"/>
      <c r="D22" s="248"/>
      <c r="E22" s="248"/>
      <c r="F22" s="248"/>
      <c r="G22" s="248"/>
      <c r="H22" s="248"/>
      <c r="I22" s="357"/>
    </row>
    <row r="23" spans="1:9" ht="20.25" customHeight="1" x14ac:dyDescent="0.2">
      <c r="A23" s="249"/>
      <c r="B23" s="249"/>
      <c r="C23" s="249"/>
      <c r="D23" s="249"/>
      <c r="E23" s="249"/>
      <c r="F23" s="249"/>
      <c r="G23" s="249"/>
      <c r="H23" s="249"/>
    </row>
    <row r="24" spans="1:9" ht="20.25" customHeight="1" x14ac:dyDescent="0.2">
      <c r="A24" s="249"/>
      <c r="B24" s="249"/>
      <c r="C24" s="249"/>
      <c r="D24" s="249"/>
      <c r="E24" s="249"/>
      <c r="F24" s="249"/>
      <c r="G24" s="249"/>
      <c r="H24" s="249"/>
    </row>
    <row r="25" spans="1:9" ht="20.25" customHeight="1" x14ac:dyDescent="0.2">
      <c r="A25" s="249"/>
      <c r="B25" s="249"/>
      <c r="C25" s="249"/>
      <c r="D25" s="249"/>
      <c r="E25" s="249"/>
      <c r="F25" s="249"/>
      <c r="G25" s="249"/>
      <c r="H25" s="249"/>
    </row>
    <row r="26" spans="1:9" ht="20.25" customHeight="1" x14ac:dyDescent="0.2">
      <c r="A26" s="249"/>
      <c r="B26" s="249"/>
      <c r="C26" s="249"/>
      <c r="D26" s="249"/>
      <c r="E26" s="249"/>
      <c r="F26" s="249"/>
      <c r="G26" s="249"/>
      <c r="H26" s="249"/>
    </row>
    <row r="27" spans="1:9" ht="20.25" customHeight="1" x14ac:dyDescent="0.2">
      <c r="A27" s="249"/>
      <c r="B27" s="249"/>
      <c r="C27" s="249"/>
      <c r="D27" s="249"/>
      <c r="E27" s="249"/>
      <c r="F27" s="249"/>
      <c r="G27" s="249"/>
      <c r="H27" s="249"/>
    </row>
    <row r="28" spans="1:9" ht="20.25" customHeight="1" x14ac:dyDescent="0.2">
      <c r="A28" s="249"/>
      <c r="B28" s="249"/>
      <c r="C28" s="249"/>
      <c r="D28" s="249"/>
      <c r="E28" s="249"/>
      <c r="F28" s="249"/>
      <c r="G28" s="249"/>
      <c r="H28" s="249"/>
    </row>
    <row r="29" spans="1:9" ht="20.25" customHeight="1" x14ac:dyDescent="0.2">
      <c r="A29" s="249"/>
      <c r="B29" s="249"/>
      <c r="C29" s="249"/>
      <c r="D29" s="249"/>
      <c r="E29" s="249"/>
      <c r="F29" s="249"/>
      <c r="G29" s="249"/>
      <c r="H29" s="249"/>
    </row>
    <row r="30" spans="1:9" ht="20.25" customHeight="1" thickBot="1" x14ac:dyDescent="0.25">
      <c r="A30" s="250"/>
      <c r="B30" s="252"/>
      <c r="C30" s="252"/>
      <c r="D30" s="252"/>
      <c r="E30" s="252"/>
      <c r="F30" s="252"/>
      <c r="G30" s="252"/>
      <c r="H30" s="252"/>
    </row>
    <row r="31" spans="1:9" ht="20.25" customHeight="1" x14ac:dyDescent="0.2">
      <c r="A31" s="251" t="s">
        <v>116</v>
      </c>
      <c r="B31" s="253"/>
      <c r="C31" s="254"/>
      <c r="D31" s="254"/>
      <c r="E31" s="254"/>
      <c r="F31" s="254"/>
      <c r="G31" s="254"/>
      <c r="H31" s="254"/>
      <c r="I31" s="357"/>
    </row>
    <row r="32" spans="1:9" ht="20.25" customHeight="1" x14ac:dyDescent="0.2">
      <c r="A32" s="249"/>
      <c r="B32" s="249"/>
      <c r="C32" s="249"/>
      <c r="D32" s="249"/>
      <c r="E32" s="249"/>
      <c r="F32" s="249"/>
      <c r="G32" s="249"/>
      <c r="H32" s="249"/>
    </row>
    <row r="33" spans="1:8" ht="20.25" customHeight="1" x14ac:dyDescent="0.2">
      <c r="A33" s="249"/>
      <c r="B33" s="249"/>
      <c r="C33" s="249"/>
      <c r="D33" s="249"/>
      <c r="E33" s="249"/>
      <c r="F33" s="249"/>
      <c r="G33" s="249"/>
      <c r="H33" s="249"/>
    </row>
    <row r="34" spans="1:8" ht="20.25" customHeight="1" x14ac:dyDescent="0.2">
      <c r="A34" s="249"/>
      <c r="B34" s="249"/>
      <c r="C34" s="249"/>
      <c r="D34" s="249"/>
      <c r="E34" s="249"/>
      <c r="F34" s="249"/>
      <c r="G34" s="249"/>
      <c r="H34" s="249"/>
    </row>
    <row r="35" spans="1:8" ht="20.25" customHeight="1" x14ac:dyDescent="0.2">
      <c r="A35" s="252"/>
      <c r="B35" s="249"/>
      <c r="C35" s="249"/>
      <c r="D35" s="252"/>
      <c r="E35" s="252"/>
      <c r="F35" s="252"/>
      <c r="G35" s="252"/>
      <c r="H35" s="249"/>
    </row>
    <row r="36" spans="1:8" ht="26.25" customHeight="1" x14ac:dyDescent="0.2">
      <c r="A36" s="255"/>
      <c r="B36" s="256"/>
      <c r="C36" s="257"/>
      <c r="D36" s="255"/>
      <c r="E36" s="257"/>
      <c r="F36" s="255"/>
      <c r="G36" s="255"/>
      <c r="H36" s="229"/>
    </row>
  </sheetData>
  <mergeCells count="3">
    <mergeCell ref="B9:E9"/>
    <mergeCell ref="A12:H12"/>
    <mergeCell ref="A8:H8"/>
  </mergeCells>
  <printOptions horizontalCentered="1" gridLines="1"/>
  <pageMargins left="0.35433070866141736" right="0.23622047244094491" top="0.35433070866141736" bottom="0.31496062992125984" header="0.15748031496062992" footer="0.15748031496062992"/>
  <pageSetup scale="63" orientation="landscape" r:id="rId1"/>
  <headerFooter>
    <oddFooter>&amp;C&amp;9&amp;P de &amp;N</oddFooter>
  </headerFooter>
  <drawing r:id="rId2"/>
  <legacyDrawing r:id="rId3"/>
  <oleObjects>
    <mc:AlternateContent xmlns:mc="http://schemas.openxmlformats.org/markup-compatibility/2006">
      <mc:Choice Requires="x14">
        <oleObject progId="Word.Picture.8" shapeId="26625" r:id="rId4">
          <objectPr defaultSize="0" autoPict="0" r:id="rId5">
            <anchor moveWithCells="1" sizeWithCells="1">
              <from>
                <xdr:col>0</xdr:col>
                <xdr:colOff>57150</xdr:colOff>
                <xdr:row>0</xdr:row>
                <xdr:rowOff>0</xdr:rowOff>
              </from>
              <to>
                <xdr:col>0</xdr:col>
                <xdr:colOff>1381125</xdr:colOff>
                <xdr:row>3</xdr:row>
                <xdr:rowOff>180975</xdr:rowOff>
              </to>
            </anchor>
          </objectPr>
        </oleObject>
      </mc:Choice>
      <mc:Fallback>
        <oleObject progId="Word.Picture.8" shapeId="2662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60"/>
  <sheetViews>
    <sheetView zoomScaleNormal="100" workbookViewId="0">
      <selection activeCell="H9" sqref="H9"/>
    </sheetView>
  </sheetViews>
  <sheetFormatPr baseColWidth="10" defaultRowHeight="15" x14ac:dyDescent="0.25"/>
  <cols>
    <col min="1" max="1" width="23.140625" style="232" customWidth="1"/>
    <col min="2" max="2" width="31.7109375" style="232" customWidth="1"/>
    <col min="3" max="3" width="22.5703125" style="232" customWidth="1"/>
    <col min="4" max="4" width="22.7109375" style="232" customWidth="1"/>
    <col min="5" max="16384" width="11.42578125" style="232"/>
  </cols>
  <sheetData>
    <row r="1" spans="1:10" x14ac:dyDescent="0.25">
      <c r="A1" s="231"/>
      <c r="B1" s="231"/>
      <c r="C1" s="231"/>
      <c r="D1" s="231"/>
    </row>
    <row r="2" spans="1:10" ht="15.75" x14ac:dyDescent="0.25">
      <c r="A2" s="258"/>
      <c r="B2" s="231"/>
      <c r="C2" s="231"/>
      <c r="D2" s="231"/>
    </row>
    <row r="3" spans="1:10" x14ac:dyDescent="0.25">
      <c r="A3" s="231"/>
      <c r="B3" s="231"/>
      <c r="C3" s="231"/>
      <c r="D3" s="231"/>
    </row>
    <row r="4" spans="1:10" x14ac:dyDescent="0.25">
      <c r="A4" s="516" t="s">
        <v>285</v>
      </c>
      <c r="B4" s="516"/>
      <c r="C4" s="516"/>
      <c r="D4" s="516"/>
      <c r="E4" s="259"/>
      <c r="F4" s="259"/>
      <c r="G4" s="259"/>
      <c r="H4" s="259"/>
      <c r="I4" s="259"/>
      <c r="J4" s="259"/>
    </row>
    <row r="5" spans="1:10" x14ac:dyDescent="0.25">
      <c r="A5" s="516" t="s">
        <v>121</v>
      </c>
      <c r="B5" s="516"/>
      <c r="C5" s="516"/>
      <c r="D5" s="516"/>
      <c r="E5" s="259"/>
      <c r="F5" s="259"/>
      <c r="G5" s="259"/>
      <c r="H5" s="259"/>
      <c r="I5" s="259"/>
      <c r="J5" s="259"/>
    </row>
    <row r="6" spans="1:10" ht="18" x14ac:dyDescent="0.25">
      <c r="A6" s="229"/>
      <c r="B6" s="229"/>
      <c r="C6" s="234" t="s">
        <v>97</v>
      </c>
      <c r="D6" s="260" t="s">
        <v>257</v>
      </c>
    </row>
    <row r="7" spans="1:10" ht="8.25" customHeight="1" x14ac:dyDescent="0.25">
      <c r="A7" s="261"/>
      <c r="B7" s="261"/>
      <c r="C7" s="261"/>
      <c r="D7" s="261"/>
      <c r="E7" s="262"/>
      <c r="F7" s="262"/>
      <c r="G7" s="262"/>
      <c r="H7" s="262"/>
      <c r="I7" s="262"/>
      <c r="J7" s="262"/>
    </row>
    <row r="8" spans="1:10" ht="18.75" x14ac:dyDescent="0.25">
      <c r="A8" s="229"/>
      <c r="B8" s="237" t="s">
        <v>256</v>
      </c>
      <c r="C8" s="234" t="s">
        <v>101</v>
      </c>
      <c r="D8" s="379" t="str">
        <f>clave!C4</f>
        <v>UAM.CRG.LP.XX.2021</v>
      </c>
    </row>
    <row r="9" spans="1:10" ht="15.75" x14ac:dyDescent="0.25">
      <c r="A9" s="517" t="s">
        <v>122</v>
      </c>
      <c r="B9" s="517"/>
      <c r="C9" s="517"/>
      <c r="D9" s="517"/>
      <c r="E9" s="263"/>
      <c r="F9" s="263"/>
      <c r="G9" s="263"/>
      <c r="H9" s="263"/>
      <c r="I9" s="263"/>
      <c r="J9" s="263"/>
    </row>
    <row r="10" spans="1:10" x14ac:dyDescent="0.25">
      <c r="A10" s="524" t="str">
        <f>clave!B5</f>
        <v>SUPERVISIÓN EXTERNA PARA LA HABILITACIÓN Y EQUIPAMIENTO DEL MÓDULO "A" DEL EDIFICIO DE CIENCIA Y TECNOLOGÍA DE LA UNIDAD IZTAPALAPA</v>
      </c>
      <c r="B10" s="524"/>
      <c r="C10" s="524"/>
      <c r="D10" s="524"/>
    </row>
    <row r="11" spans="1:10" ht="6.75" customHeight="1" x14ac:dyDescent="0.25">
      <c r="A11" s="358"/>
      <c r="B11" s="358"/>
      <c r="C11" s="358"/>
      <c r="D11" s="358"/>
    </row>
    <row r="12" spans="1:10" x14ac:dyDescent="0.25">
      <c r="A12" s="264" t="s">
        <v>159</v>
      </c>
      <c r="B12" s="381" t="str">
        <f>clave!C4</f>
        <v>UAM.CRG.LP.XX.2021</v>
      </c>
      <c r="C12" s="264" t="s">
        <v>123</v>
      </c>
      <c r="D12" s="248"/>
      <c r="E12" s="265"/>
      <c r="F12" s="266"/>
    </row>
    <row r="13" spans="1:10" ht="45" x14ac:dyDescent="0.25">
      <c r="A13" s="264" t="s">
        <v>100</v>
      </c>
      <c r="B13" s="369" t="str">
        <f>clave!B5</f>
        <v>SUPERVISIÓN EXTERNA PARA LA HABILITACIÓN Y EQUIPAMIENTO DEL MÓDULO "A" DEL EDIFICIO DE CIENCIA Y TECNOLOGÍA DE LA UNIDAD IZTAPALAPA</v>
      </c>
      <c r="C13" s="264" t="s">
        <v>124</v>
      </c>
      <c r="D13" s="359" t="str">
        <f>clave!B9</f>
        <v>Unidad Iztapalapa</v>
      </c>
      <c r="E13" s="265"/>
      <c r="F13" s="266"/>
    </row>
    <row r="14" spans="1:10" ht="15.75" thickBot="1" x14ac:dyDescent="0.3">
      <c r="A14" s="231"/>
      <c r="B14" s="231"/>
      <c r="C14" s="231"/>
      <c r="D14" s="231"/>
    </row>
    <row r="15" spans="1:10" ht="16.5" thickBot="1" x14ac:dyDescent="0.3">
      <c r="A15" s="518"/>
      <c r="B15" s="519"/>
      <c r="C15" s="519"/>
      <c r="D15" s="520"/>
    </row>
    <row r="16" spans="1:10" x14ac:dyDescent="0.25">
      <c r="A16" s="521" t="s">
        <v>125</v>
      </c>
      <c r="B16" s="522"/>
      <c r="C16" s="522"/>
      <c r="D16" s="523"/>
    </row>
    <row r="17" spans="1:4" ht="11.25" customHeight="1" x14ac:dyDescent="0.25">
      <c r="A17" s="508" t="s">
        <v>126</v>
      </c>
      <c r="B17" s="509"/>
      <c r="C17" s="512" t="s">
        <v>127</v>
      </c>
      <c r="D17" s="513"/>
    </row>
    <row r="18" spans="1:4" ht="11.25" customHeight="1" x14ac:dyDescent="0.25">
      <c r="A18" s="510"/>
      <c r="B18" s="511"/>
      <c r="C18" s="514"/>
      <c r="D18" s="515"/>
    </row>
    <row r="19" spans="1:4" ht="12" customHeight="1" x14ac:dyDescent="0.25">
      <c r="A19" s="500" t="s">
        <v>128</v>
      </c>
      <c r="B19" s="501"/>
      <c r="C19" s="504" t="s">
        <v>129</v>
      </c>
      <c r="D19" s="267" t="s">
        <v>130</v>
      </c>
    </row>
    <row r="20" spans="1:4" ht="12" customHeight="1" x14ac:dyDescent="0.25">
      <c r="A20" s="502"/>
      <c r="B20" s="503"/>
      <c r="C20" s="505"/>
      <c r="D20" s="268" t="s">
        <v>131</v>
      </c>
    </row>
    <row r="21" spans="1:4" ht="10.5" customHeight="1" x14ac:dyDescent="0.25">
      <c r="A21" s="482" t="s">
        <v>132</v>
      </c>
      <c r="B21" s="483"/>
      <c r="C21" s="269"/>
      <c r="D21" s="270"/>
    </row>
    <row r="22" spans="1:4" ht="10.5" customHeight="1" x14ac:dyDescent="0.25">
      <c r="A22" s="482" t="s">
        <v>133</v>
      </c>
      <c r="B22" s="483"/>
      <c r="C22" s="271"/>
      <c r="D22" s="272"/>
    </row>
    <row r="23" spans="1:4" ht="10.5" customHeight="1" x14ac:dyDescent="0.25">
      <c r="A23" s="482" t="s">
        <v>134</v>
      </c>
      <c r="B23" s="483"/>
      <c r="C23" s="273"/>
      <c r="D23" s="274"/>
    </row>
    <row r="24" spans="1:4" ht="10.5" customHeight="1" x14ac:dyDescent="0.25">
      <c r="A24" s="506" t="s">
        <v>135</v>
      </c>
      <c r="B24" s="507"/>
      <c r="C24" s="273"/>
      <c r="D24" s="274"/>
    </row>
    <row r="25" spans="1:4" ht="10.5" customHeight="1" x14ac:dyDescent="0.25">
      <c r="A25" s="482" t="s">
        <v>136</v>
      </c>
      <c r="B25" s="483"/>
      <c r="C25" s="269"/>
      <c r="D25" s="270"/>
    </row>
    <row r="26" spans="1:4" ht="10.5" customHeight="1" x14ac:dyDescent="0.25">
      <c r="A26" s="482" t="s">
        <v>137</v>
      </c>
      <c r="B26" s="483"/>
      <c r="C26" s="269"/>
      <c r="D26" s="270"/>
    </row>
    <row r="27" spans="1:4" ht="10.5" customHeight="1" x14ac:dyDescent="0.25">
      <c r="A27" s="482" t="s">
        <v>138</v>
      </c>
      <c r="B27" s="483"/>
      <c r="C27" s="269"/>
      <c r="D27" s="270"/>
    </row>
    <row r="28" spans="1:4" ht="10.5" customHeight="1" x14ac:dyDescent="0.25">
      <c r="A28" s="482" t="s">
        <v>139</v>
      </c>
      <c r="B28" s="483"/>
      <c r="C28" s="269"/>
      <c r="D28" s="270"/>
    </row>
    <row r="29" spans="1:4" ht="10.5" customHeight="1" x14ac:dyDescent="0.25">
      <c r="A29" s="482" t="s">
        <v>140</v>
      </c>
      <c r="B29" s="483"/>
      <c r="C29" s="269"/>
      <c r="D29" s="270"/>
    </row>
    <row r="30" spans="1:4" ht="10.5" customHeight="1" x14ac:dyDescent="0.25">
      <c r="A30" s="482" t="s">
        <v>141</v>
      </c>
      <c r="B30" s="483"/>
      <c r="C30" s="269"/>
      <c r="D30" s="270"/>
    </row>
    <row r="31" spans="1:4" ht="15.75" thickBot="1" x14ac:dyDescent="0.3">
      <c r="A31" s="275"/>
      <c r="B31" s="276"/>
      <c r="C31" s="271"/>
      <c r="D31" s="272"/>
    </row>
    <row r="32" spans="1:4" ht="15.75" thickBot="1" x14ac:dyDescent="0.3">
      <c r="A32" s="277"/>
      <c r="B32" s="278"/>
      <c r="C32" s="279"/>
      <c r="D32" s="280"/>
    </row>
    <row r="33" spans="1:4" ht="10.5" customHeight="1" x14ac:dyDescent="0.25">
      <c r="A33" s="281" t="s">
        <v>142</v>
      </c>
      <c r="B33" s="282"/>
      <c r="C33" s="498"/>
      <c r="D33" s="499"/>
    </row>
    <row r="34" spans="1:4" ht="10.5" customHeight="1" x14ac:dyDescent="0.25">
      <c r="A34" s="482" t="s">
        <v>143</v>
      </c>
      <c r="B34" s="483"/>
      <c r="C34" s="498"/>
      <c r="D34" s="499"/>
    </row>
    <row r="35" spans="1:4" ht="10.5" customHeight="1" x14ac:dyDescent="0.25">
      <c r="A35" s="482" t="s">
        <v>144</v>
      </c>
      <c r="B35" s="483"/>
      <c r="C35" s="498"/>
      <c r="D35" s="499"/>
    </row>
    <row r="36" spans="1:4" ht="10.5" customHeight="1" x14ac:dyDescent="0.25">
      <c r="A36" s="283"/>
      <c r="B36" s="284"/>
      <c r="C36" s="498"/>
      <c r="D36" s="499"/>
    </row>
    <row r="37" spans="1:4" ht="10.5" customHeight="1" x14ac:dyDescent="0.25">
      <c r="A37" s="283"/>
      <c r="B37" s="284"/>
      <c r="C37" s="498"/>
      <c r="D37" s="499"/>
    </row>
    <row r="38" spans="1:4" ht="10.5" customHeight="1" x14ac:dyDescent="0.25">
      <c r="A38" s="482" t="s">
        <v>145</v>
      </c>
      <c r="B38" s="483"/>
      <c r="C38" s="498"/>
      <c r="D38" s="499"/>
    </row>
    <row r="39" spans="1:4" ht="10.5" customHeight="1" x14ac:dyDescent="0.25">
      <c r="A39" s="482" t="s">
        <v>146</v>
      </c>
      <c r="B39" s="483"/>
      <c r="C39" s="498"/>
      <c r="D39" s="499"/>
    </row>
    <row r="40" spans="1:4" ht="10.5" customHeight="1" x14ac:dyDescent="0.25">
      <c r="A40" s="283"/>
      <c r="B40" s="284"/>
      <c r="C40" s="498"/>
      <c r="D40" s="499"/>
    </row>
    <row r="41" spans="1:4" ht="10.5" customHeight="1" x14ac:dyDescent="0.25">
      <c r="A41" s="283"/>
      <c r="B41" s="284"/>
      <c r="C41" s="498"/>
      <c r="D41" s="499"/>
    </row>
    <row r="42" spans="1:4" ht="10.5" customHeight="1" x14ac:dyDescent="0.25">
      <c r="A42" s="482" t="s">
        <v>147</v>
      </c>
      <c r="B42" s="483"/>
      <c r="C42" s="498"/>
      <c r="D42" s="499"/>
    </row>
    <row r="43" spans="1:4" ht="10.5" customHeight="1" x14ac:dyDescent="0.25">
      <c r="A43" s="482" t="s">
        <v>148</v>
      </c>
      <c r="B43" s="483"/>
      <c r="C43" s="498"/>
      <c r="D43" s="499"/>
    </row>
    <row r="44" spans="1:4" ht="10.5" customHeight="1" x14ac:dyDescent="0.25">
      <c r="A44" s="482" t="s">
        <v>149</v>
      </c>
      <c r="B44" s="483"/>
      <c r="C44" s="498"/>
      <c r="D44" s="499"/>
    </row>
    <row r="45" spans="1:4" ht="10.5" customHeight="1" x14ac:dyDescent="0.25">
      <c r="A45" s="283"/>
      <c r="B45" s="284"/>
      <c r="C45" s="498"/>
      <c r="D45" s="499"/>
    </row>
    <row r="46" spans="1:4" ht="10.5" customHeight="1" x14ac:dyDescent="0.25">
      <c r="A46" s="283"/>
      <c r="B46" s="284"/>
      <c r="C46" s="498"/>
      <c r="D46" s="499"/>
    </row>
    <row r="47" spans="1:4" ht="10.5" customHeight="1" x14ac:dyDescent="0.25">
      <c r="A47" s="482" t="s">
        <v>150</v>
      </c>
      <c r="B47" s="483"/>
      <c r="C47" s="498"/>
      <c r="D47" s="499"/>
    </row>
    <row r="48" spans="1:4" ht="10.5" customHeight="1" x14ac:dyDescent="0.25">
      <c r="A48" s="482" t="s">
        <v>151</v>
      </c>
      <c r="B48" s="483"/>
      <c r="C48" s="498"/>
      <c r="D48" s="499"/>
    </row>
    <row r="49" spans="1:4" ht="19.5" customHeight="1" x14ac:dyDescent="0.25">
      <c r="A49" s="484" t="s">
        <v>152</v>
      </c>
      <c r="B49" s="485"/>
      <c r="C49" s="486"/>
      <c r="D49" s="488"/>
    </row>
    <row r="50" spans="1:4" ht="19.5" customHeight="1" x14ac:dyDescent="0.25">
      <c r="A50" s="490" t="s">
        <v>153</v>
      </c>
      <c r="B50" s="491"/>
      <c r="C50" s="487"/>
      <c r="D50" s="489"/>
    </row>
    <row r="51" spans="1:4" ht="10.5" customHeight="1" x14ac:dyDescent="0.25">
      <c r="A51" s="285"/>
      <c r="B51" s="286"/>
      <c r="C51" s="492"/>
      <c r="D51" s="493"/>
    </row>
    <row r="52" spans="1:4" ht="10.5" customHeight="1" x14ac:dyDescent="0.25">
      <c r="A52" s="285"/>
      <c r="B52" s="286"/>
      <c r="C52" s="492"/>
      <c r="D52" s="493"/>
    </row>
    <row r="53" spans="1:4" ht="13.5" customHeight="1" x14ac:dyDescent="0.25">
      <c r="A53" s="494" t="s">
        <v>154</v>
      </c>
      <c r="B53" s="495"/>
      <c r="C53" s="492"/>
      <c r="D53" s="493"/>
    </row>
    <row r="54" spans="1:4" ht="13.5" customHeight="1" x14ac:dyDescent="0.25">
      <c r="A54" s="494" t="s">
        <v>155</v>
      </c>
      <c r="B54" s="495"/>
      <c r="C54" s="492"/>
      <c r="D54" s="493"/>
    </row>
    <row r="55" spans="1:4" ht="10.5" customHeight="1" x14ac:dyDescent="0.25">
      <c r="A55" s="275"/>
      <c r="B55" s="276"/>
      <c r="C55" s="492"/>
      <c r="D55" s="493"/>
    </row>
    <row r="56" spans="1:4" ht="10.5" customHeight="1" x14ac:dyDescent="0.25">
      <c r="A56" s="275" t="s">
        <v>156</v>
      </c>
      <c r="B56" s="276"/>
      <c r="C56" s="492"/>
      <c r="D56" s="493"/>
    </row>
    <row r="57" spans="1:4" ht="26.25" customHeight="1" x14ac:dyDescent="0.25">
      <c r="A57" s="496" t="s">
        <v>157</v>
      </c>
      <c r="B57" s="497"/>
      <c r="C57" s="492"/>
      <c r="D57" s="493"/>
    </row>
    <row r="58" spans="1:4" ht="10.5" customHeight="1" x14ac:dyDescent="0.25">
      <c r="A58" s="275"/>
      <c r="B58" s="276"/>
      <c r="C58" s="492"/>
      <c r="D58" s="493"/>
    </row>
    <row r="59" spans="1:4" ht="10.5" customHeight="1" x14ac:dyDescent="0.25">
      <c r="A59" s="275"/>
      <c r="B59" s="276"/>
      <c r="C59" s="487"/>
      <c r="D59" s="493"/>
    </row>
    <row r="60" spans="1:4" ht="15.75" thickBot="1" x14ac:dyDescent="0.3">
      <c r="A60" s="479" t="s">
        <v>158</v>
      </c>
      <c r="B60" s="480"/>
      <c r="C60" s="480"/>
      <c r="D60" s="481"/>
    </row>
  </sheetData>
  <mergeCells count="41">
    <mergeCell ref="A17:B18"/>
    <mergeCell ref="C17:D18"/>
    <mergeCell ref="A4:D4"/>
    <mergeCell ref="A5:D5"/>
    <mergeCell ref="A9:D9"/>
    <mergeCell ref="A15:D15"/>
    <mergeCell ref="A16:D16"/>
    <mergeCell ref="A10:D10"/>
    <mergeCell ref="A30:B30"/>
    <mergeCell ref="A19:B20"/>
    <mergeCell ref="C19:C20"/>
    <mergeCell ref="A21:B21"/>
    <mergeCell ref="A22:B22"/>
    <mergeCell ref="A23:B23"/>
    <mergeCell ref="A24:B24"/>
    <mergeCell ref="A25:B25"/>
    <mergeCell ref="A26:B26"/>
    <mergeCell ref="A27:B27"/>
    <mergeCell ref="A28:B28"/>
    <mergeCell ref="A29:B29"/>
    <mergeCell ref="A39:B39"/>
    <mergeCell ref="A42:B42"/>
    <mergeCell ref="A43:B43"/>
    <mergeCell ref="A44:B44"/>
    <mergeCell ref="A47:B47"/>
    <mergeCell ref="A60:D60"/>
    <mergeCell ref="A48:B48"/>
    <mergeCell ref="A49:B49"/>
    <mergeCell ref="C49:C50"/>
    <mergeCell ref="D49:D50"/>
    <mergeCell ref="A50:B50"/>
    <mergeCell ref="C51:C59"/>
    <mergeCell ref="D51:D59"/>
    <mergeCell ref="A53:B53"/>
    <mergeCell ref="A54:B54"/>
    <mergeCell ref="A57:B57"/>
    <mergeCell ref="C33:C48"/>
    <mergeCell ref="D33:D48"/>
    <mergeCell ref="A34:B34"/>
    <mergeCell ref="A35:B35"/>
    <mergeCell ref="A38:B38"/>
  </mergeCells>
  <pageMargins left="0.3" right="0.21" top="0.45" bottom="0.34" header="0.17" footer="0.19"/>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N228"/>
  <sheetViews>
    <sheetView zoomScale="75" zoomScaleNormal="75" zoomScaleSheetLayoutView="75" workbookViewId="0">
      <selection activeCell="D89" sqref="D89:G89"/>
    </sheetView>
  </sheetViews>
  <sheetFormatPr baseColWidth="10" defaultRowHeight="12.75" x14ac:dyDescent="0.2"/>
  <cols>
    <col min="1" max="1" width="4.5703125" style="287" customWidth="1"/>
    <col min="2" max="2" width="19.140625" style="287" customWidth="1"/>
    <col min="3" max="3" width="45.7109375" style="287" customWidth="1"/>
    <col min="4" max="4" width="4.140625" style="287" customWidth="1"/>
    <col min="5" max="5" width="22.85546875" style="287" customWidth="1"/>
    <col min="6" max="6" width="35.7109375" style="287" customWidth="1"/>
    <col min="7" max="7" width="39.5703125" style="287" customWidth="1"/>
    <col min="8" max="256" width="11.42578125" style="287"/>
    <col min="257" max="257" width="4.5703125" style="287" customWidth="1"/>
    <col min="258" max="258" width="12.140625" style="287" customWidth="1"/>
    <col min="259" max="259" width="45.7109375" style="287" customWidth="1"/>
    <col min="260" max="260" width="4.140625" style="287" customWidth="1"/>
    <col min="261" max="261" width="22.85546875" style="287" customWidth="1"/>
    <col min="262" max="262" width="35.7109375" style="287" customWidth="1"/>
    <col min="263" max="263" width="39.5703125" style="287" customWidth="1"/>
    <col min="264" max="512" width="11.42578125" style="287"/>
    <col min="513" max="513" width="4.5703125" style="287" customWidth="1"/>
    <col min="514" max="514" width="12.140625" style="287" customWidth="1"/>
    <col min="515" max="515" width="45.7109375" style="287" customWidth="1"/>
    <col min="516" max="516" width="4.140625" style="287" customWidth="1"/>
    <col min="517" max="517" width="22.85546875" style="287" customWidth="1"/>
    <col min="518" max="518" width="35.7109375" style="287" customWidth="1"/>
    <col min="519" max="519" width="39.5703125" style="287" customWidth="1"/>
    <col min="520" max="768" width="11.42578125" style="287"/>
    <col min="769" max="769" width="4.5703125" style="287" customWidth="1"/>
    <col min="770" max="770" width="12.140625" style="287" customWidth="1"/>
    <col min="771" max="771" width="45.7109375" style="287" customWidth="1"/>
    <col min="772" max="772" width="4.140625" style="287" customWidth="1"/>
    <col min="773" max="773" width="22.85546875" style="287" customWidth="1"/>
    <col min="774" max="774" width="35.7109375" style="287" customWidth="1"/>
    <col min="775" max="775" width="39.5703125" style="287" customWidth="1"/>
    <col min="776" max="1024" width="11.42578125" style="287"/>
    <col min="1025" max="1025" width="4.5703125" style="287" customWidth="1"/>
    <col min="1026" max="1026" width="12.140625" style="287" customWidth="1"/>
    <col min="1027" max="1027" width="45.7109375" style="287" customWidth="1"/>
    <col min="1028" max="1028" width="4.140625" style="287" customWidth="1"/>
    <col min="1029" max="1029" width="22.85546875" style="287" customWidth="1"/>
    <col min="1030" max="1030" width="35.7109375" style="287" customWidth="1"/>
    <col min="1031" max="1031" width="39.5703125" style="287" customWidth="1"/>
    <col min="1032" max="1280" width="11.42578125" style="287"/>
    <col min="1281" max="1281" width="4.5703125" style="287" customWidth="1"/>
    <col min="1282" max="1282" width="12.140625" style="287" customWidth="1"/>
    <col min="1283" max="1283" width="45.7109375" style="287" customWidth="1"/>
    <col min="1284" max="1284" width="4.140625" style="287" customWidth="1"/>
    <col min="1285" max="1285" width="22.85546875" style="287" customWidth="1"/>
    <col min="1286" max="1286" width="35.7109375" style="287" customWidth="1"/>
    <col min="1287" max="1287" width="39.5703125" style="287" customWidth="1"/>
    <col min="1288" max="1536" width="11.42578125" style="287"/>
    <col min="1537" max="1537" width="4.5703125" style="287" customWidth="1"/>
    <col min="1538" max="1538" width="12.140625" style="287" customWidth="1"/>
    <col min="1539" max="1539" width="45.7109375" style="287" customWidth="1"/>
    <col min="1540" max="1540" width="4.140625" style="287" customWidth="1"/>
    <col min="1541" max="1541" width="22.85546875" style="287" customWidth="1"/>
    <col min="1542" max="1542" width="35.7109375" style="287" customWidth="1"/>
    <col min="1543" max="1543" width="39.5703125" style="287" customWidth="1"/>
    <col min="1544" max="1792" width="11.42578125" style="287"/>
    <col min="1793" max="1793" width="4.5703125" style="287" customWidth="1"/>
    <col min="1794" max="1794" width="12.140625" style="287" customWidth="1"/>
    <col min="1795" max="1795" width="45.7109375" style="287" customWidth="1"/>
    <col min="1796" max="1796" width="4.140625" style="287" customWidth="1"/>
    <col min="1797" max="1797" width="22.85546875" style="287" customWidth="1"/>
    <col min="1798" max="1798" width="35.7109375" style="287" customWidth="1"/>
    <col min="1799" max="1799" width="39.5703125" style="287" customWidth="1"/>
    <col min="1800" max="2048" width="11.42578125" style="287"/>
    <col min="2049" max="2049" width="4.5703125" style="287" customWidth="1"/>
    <col min="2050" max="2050" width="12.140625" style="287" customWidth="1"/>
    <col min="2051" max="2051" width="45.7109375" style="287" customWidth="1"/>
    <col min="2052" max="2052" width="4.140625" style="287" customWidth="1"/>
    <col min="2053" max="2053" width="22.85546875" style="287" customWidth="1"/>
    <col min="2054" max="2054" width="35.7109375" style="287" customWidth="1"/>
    <col min="2055" max="2055" width="39.5703125" style="287" customWidth="1"/>
    <col min="2056" max="2304" width="11.42578125" style="287"/>
    <col min="2305" max="2305" width="4.5703125" style="287" customWidth="1"/>
    <col min="2306" max="2306" width="12.140625" style="287" customWidth="1"/>
    <col min="2307" max="2307" width="45.7109375" style="287" customWidth="1"/>
    <col min="2308" max="2308" width="4.140625" style="287" customWidth="1"/>
    <col min="2309" max="2309" width="22.85546875" style="287" customWidth="1"/>
    <col min="2310" max="2310" width="35.7109375" style="287" customWidth="1"/>
    <col min="2311" max="2311" width="39.5703125" style="287" customWidth="1"/>
    <col min="2312" max="2560" width="11.42578125" style="287"/>
    <col min="2561" max="2561" width="4.5703125" style="287" customWidth="1"/>
    <col min="2562" max="2562" width="12.140625" style="287" customWidth="1"/>
    <col min="2563" max="2563" width="45.7109375" style="287" customWidth="1"/>
    <col min="2564" max="2564" width="4.140625" style="287" customWidth="1"/>
    <col min="2565" max="2565" width="22.85546875" style="287" customWidth="1"/>
    <col min="2566" max="2566" width="35.7109375" style="287" customWidth="1"/>
    <col min="2567" max="2567" width="39.5703125" style="287" customWidth="1"/>
    <col min="2568" max="2816" width="11.42578125" style="287"/>
    <col min="2817" max="2817" width="4.5703125" style="287" customWidth="1"/>
    <col min="2818" max="2818" width="12.140625" style="287" customWidth="1"/>
    <col min="2819" max="2819" width="45.7109375" style="287" customWidth="1"/>
    <col min="2820" max="2820" width="4.140625" style="287" customWidth="1"/>
    <col min="2821" max="2821" width="22.85546875" style="287" customWidth="1"/>
    <col min="2822" max="2822" width="35.7109375" style="287" customWidth="1"/>
    <col min="2823" max="2823" width="39.5703125" style="287" customWidth="1"/>
    <col min="2824" max="3072" width="11.42578125" style="287"/>
    <col min="3073" max="3073" width="4.5703125" style="287" customWidth="1"/>
    <col min="3074" max="3074" width="12.140625" style="287" customWidth="1"/>
    <col min="3075" max="3075" width="45.7109375" style="287" customWidth="1"/>
    <col min="3076" max="3076" width="4.140625" style="287" customWidth="1"/>
    <col min="3077" max="3077" width="22.85546875" style="287" customWidth="1"/>
    <col min="3078" max="3078" width="35.7109375" style="287" customWidth="1"/>
    <col min="3079" max="3079" width="39.5703125" style="287" customWidth="1"/>
    <col min="3080" max="3328" width="11.42578125" style="287"/>
    <col min="3329" max="3329" width="4.5703125" style="287" customWidth="1"/>
    <col min="3330" max="3330" width="12.140625" style="287" customWidth="1"/>
    <col min="3331" max="3331" width="45.7109375" style="287" customWidth="1"/>
    <col min="3332" max="3332" width="4.140625" style="287" customWidth="1"/>
    <col min="3333" max="3333" width="22.85546875" style="287" customWidth="1"/>
    <col min="3334" max="3334" width="35.7109375" style="287" customWidth="1"/>
    <col min="3335" max="3335" width="39.5703125" style="287" customWidth="1"/>
    <col min="3336" max="3584" width="11.42578125" style="287"/>
    <col min="3585" max="3585" width="4.5703125" style="287" customWidth="1"/>
    <col min="3586" max="3586" width="12.140625" style="287" customWidth="1"/>
    <col min="3587" max="3587" width="45.7109375" style="287" customWidth="1"/>
    <col min="3588" max="3588" width="4.140625" style="287" customWidth="1"/>
    <col min="3589" max="3589" width="22.85546875" style="287" customWidth="1"/>
    <col min="3590" max="3590" width="35.7109375" style="287" customWidth="1"/>
    <col min="3591" max="3591" width="39.5703125" style="287" customWidth="1"/>
    <col min="3592" max="3840" width="11.42578125" style="287"/>
    <col min="3841" max="3841" width="4.5703125" style="287" customWidth="1"/>
    <col min="3842" max="3842" width="12.140625" style="287" customWidth="1"/>
    <col min="3843" max="3843" width="45.7109375" style="287" customWidth="1"/>
    <col min="3844" max="3844" width="4.140625" style="287" customWidth="1"/>
    <col min="3845" max="3845" width="22.85546875" style="287" customWidth="1"/>
    <col min="3846" max="3846" width="35.7109375" style="287" customWidth="1"/>
    <col min="3847" max="3847" width="39.5703125" style="287" customWidth="1"/>
    <col min="3848" max="4096" width="11.42578125" style="287"/>
    <col min="4097" max="4097" width="4.5703125" style="287" customWidth="1"/>
    <col min="4098" max="4098" width="12.140625" style="287" customWidth="1"/>
    <col min="4099" max="4099" width="45.7109375" style="287" customWidth="1"/>
    <col min="4100" max="4100" width="4.140625" style="287" customWidth="1"/>
    <col min="4101" max="4101" width="22.85546875" style="287" customWidth="1"/>
    <col min="4102" max="4102" width="35.7109375" style="287" customWidth="1"/>
    <col min="4103" max="4103" width="39.5703125" style="287" customWidth="1"/>
    <col min="4104" max="4352" width="11.42578125" style="287"/>
    <col min="4353" max="4353" width="4.5703125" style="287" customWidth="1"/>
    <col min="4354" max="4354" width="12.140625" style="287" customWidth="1"/>
    <col min="4355" max="4355" width="45.7109375" style="287" customWidth="1"/>
    <col min="4356" max="4356" width="4.140625" style="287" customWidth="1"/>
    <col min="4357" max="4357" width="22.85546875" style="287" customWidth="1"/>
    <col min="4358" max="4358" width="35.7109375" style="287" customWidth="1"/>
    <col min="4359" max="4359" width="39.5703125" style="287" customWidth="1"/>
    <col min="4360" max="4608" width="11.42578125" style="287"/>
    <col min="4609" max="4609" width="4.5703125" style="287" customWidth="1"/>
    <col min="4610" max="4610" width="12.140625" style="287" customWidth="1"/>
    <col min="4611" max="4611" width="45.7109375" style="287" customWidth="1"/>
    <col min="4612" max="4612" width="4.140625" style="287" customWidth="1"/>
    <col min="4613" max="4613" width="22.85546875" style="287" customWidth="1"/>
    <col min="4614" max="4614" width="35.7109375" style="287" customWidth="1"/>
    <col min="4615" max="4615" width="39.5703125" style="287" customWidth="1"/>
    <col min="4616" max="4864" width="11.42578125" style="287"/>
    <col min="4865" max="4865" width="4.5703125" style="287" customWidth="1"/>
    <col min="4866" max="4866" width="12.140625" style="287" customWidth="1"/>
    <col min="4867" max="4867" width="45.7109375" style="287" customWidth="1"/>
    <col min="4868" max="4868" width="4.140625" style="287" customWidth="1"/>
    <col min="4869" max="4869" width="22.85546875" style="287" customWidth="1"/>
    <col min="4870" max="4870" width="35.7109375" style="287" customWidth="1"/>
    <col min="4871" max="4871" width="39.5703125" style="287" customWidth="1"/>
    <col min="4872" max="5120" width="11.42578125" style="287"/>
    <col min="5121" max="5121" width="4.5703125" style="287" customWidth="1"/>
    <col min="5122" max="5122" width="12.140625" style="287" customWidth="1"/>
    <col min="5123" max="5123" width="45.7109375" style="287" customWidth="1"/>
    <col min="5124" max="5124" width="4.140625" style="287" customWidth="1"/>
    <col min="5125" max="5125" width="22.85546875" style="287" customWidth="1"/>
    <col min="5126" max="5126" width="35.7109375" style="287" customWidth="1"/>
    <col min="5127" max="5127" width="39.5703125" style="287" customWidth="1"/>
    <col min="5128" max="5376" width="11.42578125" style="287"/>
    <col min="5377" max="5377" width="4.5703125" style="287" customWidth="1"/>
    <col min="5378" max="5378" width="12.140625" style="287" customWidth="1"/>
    <col min="5379" max="5379" width="45.7109375" style="287" customWidth="1"/>
    <col min="5380" max="5380" width="4.140625" style="287" customWidth="1"/>
    <col min="5381" max="5381" width="22.85546875" style="287" customWidth="1"/>
    <col min="5382" max="5382" width="35.7109375" style="287" customWidth="1"/>
    <col min="5383" max="5383" width="39.5703125" style="287" customWidth="1"/>
    <col min="5384" max="5632" width="11.42578125" style="287"/>
    <col min="5633" max="5633" width="4.5703125" style="287" customWidth="1"/>
    <col min="5634" max="5634" width="12.140625" style="287" customWidth="1"/>
    <col min="5635" max="5635" width="45.7109375" style="287" customWidth="1"/>
    <col min="5636" max="5636" width="4.140625" style="287" customWidth="1"/>
    <col min="5637" max="5637" width="22.85546875" style="287" customWidth="1"/>
    <col min="5638" max="5638" width="35.7109375" style="287" customWidth="1"/>
    <col min="5639" max="5639" width="39.5703125" style="287" customWidth="1"/>
    <col min="5640" max="5888" width="11.42578125" style="287"/>
    <col min="5889" max="5889" width="4.5703125" style="287" customWidth="1"/>
    <col min="5890" max="5890" width="12.140625" style="287" customWidth="1"/>
    <col min="5891" max="5891" width="45.7109375" style="287" customWidth="1"/>
    <col min="5892" max="5892" width="4.140625" style="287" customWidth="1"/>
    <col min="5893" max="5893" width="22.85546875" style="287" customWidth="1"/>
    <col min="5894" max="5894" width="35.7109375" style="287" customWidth="1"/>
    <col min="5895" max="5895" width="39.5703125" style="287" customWidth="1"/>
    <col min="5896" max="6144" width="11.42578125" style="287"/>
    <col min="6145" max="6145" width="4.5703125" style="287" customWidth="1"/>
    <col min="6146" max="6146" width="12.140625" style="287" customWidth="1"/>
    <col min="6147" max="6147" width="45.7109375" style="287" customWidth="1"/>
    <col min="6148" max="6148" width="4.140625" style="287" customWidth="1"/>
    <col min="6149" max="6149" width="22.85546875" style="287" customWidth="1"/>
    <col min="6150" max="6150" width="35.7109375" style="287" customWidth="1"/>
    <col min="6151" max="6151" width="39.5703125" style="287" customWidth="1"/>
    <col min="6152" max="6400" width="11.42578125" style="287"/>
    <col min="6401" max="6401" width="4.5703125" style="287" customWidth="1"/>
    <col min="6402" max="6402" width="12.140625" style="287" customWidth="1"/>
    <col min="6403" max="6403" width="45.7109375" style="287" customWidth="1"/>
    <col min="6404" max="6404" width="4.140625" style="287" customWidth="1"/>
    <col min="6405" max="6405" width="22.85546875" style="287" customWidth="1"/>
    <col min="6406" max="6406" width="35.7109375" style="287" customWidth="1"/>
    <col min="6407" max="6407" width="39.5703125" style="287" customWidth="1"/>
    <col min="6408" max="6656" width="11.42578125" style="287"/>
    <col min="6657" max="6657" width="4.5703125" style="287" customWidth="1"/>
    <col min="6658" max="6658" width="12.140625" style="287" customWidth="1"/>
    <col min="6659" max="6659" width="45.7109375" style="287" customWidth="1"/>
    <col min="6660" max="6660" width="4.140625" style="287" customWidth="1"/>
    <col min="6661" max="6661" width="22.85546875" style="287" customWidth="1"/>
    <col min="6662" max="6662" width="35.7109375" style="287" customWidth="1"/>
    <col min="6663" max="6663" width="39.5703125" style="287" customWidth="1"/>
    <col min="6664" max="6912" width="11.42578125" style="287"/>
    <col min="6913" max="6913" width="4.5703125" style="287" customWidth="1"/>
    <col min="6914" max="6914" width="12.140625" style="287" customWidth="1"/>
    <col min="6915" max="6915" width="45.7109375" style="287" customWidth="1"/>
    <col min="6916" max="6916" width="4.140625" style="287" customWidth="1"/>
    <col min="6917" max="6917" width="22.85546875" style="287" customWidth="1"/>
    <col min="6918" max="6918" width="35.7109375" style="287" customWidth="1"/>
    <col min="6919" max="6919" width="39.5703125" style="287" customWidth="1"/>
    <col min="6920" max="7168" width="11.42578125" style="287"/>
    <col min="7169" max="7169" width="4.5703125" style="287" customWidth="1"/>
    <col min="7170" max="7170" width="12.140625" style="287" customWidth="1"/>
    <col min="7171" max="7171" width="45.7109375" style="287" customWidth="1"/>
    <col min="7172" max="7172" width="4.140625" style="287" customWidth="1"/>
    <col min="7173" max="7173" width="22.85546875" style="287" customWidth="1"/>
    <col min="7174" max="7174" width="35.7109375" style="287" customWidth="1"/>
    <col min="7175" max="7175" width="39.5703125" style="287" customWidth="1"/>
    <col min="7176" max="7424" width="11.42578125" style="287"/>
    <col min="7425" max="7425" width="4.5703125" style="287" customWidth="1"/>
    <col min="7426" max="7426" width="12.140625" style="287" customWidth="1"/>
    <col min="7427" max="7427" width="45.7109375" style="287" customWidth="1"/>
    <col min="7428" max="7428" width="4.140625" style="287" customWidth="1"/>
    <col min="7429" max="7429" width="22.85546875" style="287" customWidth="1"/>
    <col min="7430" max="7430" width="35.7109375" style="287" customWidth="1"/>
    <col min="7431" max="7431" width="39.5703125" style="287" customWidth="1"/>
    <col min="7432" max="7680" width="11.42578125" style="287"/>
    <col min="7681" max="7681" width="4.5703125" style="287" customWidth="1"/>
    <col min="7682" max="7682" width="12.140625" style="287" customWidth="1"/>
    <col min="7683" max="7683" width="45.7109375" style="287" customWidth="1"/>
    <col min="7684" max="7684" width="4.140625" style="287" customWidth="1"/>
    <col min="7685" max="7685" width="22.85546875" style="287" customWidth="1"/>
    <col min="7686" max="7686" width="35.7109375" style="287" customWidth="1"/>
    <col min="7687" max="7687" width="39.5703125" style="287" customWidth="1"/>
    <col min="7688" max="7936" width="11.42578125" style="287"/>
    <col min="7937" max="7937" width="4.5703125" style="287" customWidth="1"/>
    <col min="7938" max="7938" width="12.140625" style="287" customWidth="1"/>
    <col min="7939" max="7939" width="45.7109375" style="287" customWidth="1"/>
    <col min="7940" max="7940" width="4.140625" style="287" customWidth="1"/>
    <col min="7941" max="7941" width="22.85546875" style="287" customWidth="1"/>
    <col min="7942" max="7942" width="35.7109375" style="287" customWidth="1"/>
    <col min="7943" max="7943" width="39.5703125" style="287" customWidth="1"/>
    <col min="7944" max="8192" width="11.42578125" style="287"/>
    <col min="8193" max="8193" width="4.5703125" style="287" customWidth="1"/>
    <col min="8194" max="8194" width="12.140625" style="287" customWidth="1"/>
    <col min="8195" max="8195" width="45.7109375" style="287" customWidth="1"/>
    <col min="8196" max="8196" width="4.140625" style="287" customWidth="1"/>
    <col min="8197" max="8197" width="22.85546875" style="287" customWidth="1"/>
    <col min="8198" max="8198" width="35.7109375" style="287" customWidth="1"/>
    <col min="8199" max="8199" width="39.5703125" style="287" customWidth="1"/>
    <col min="8200" max="8448" width="11.42578125" style="287"/>
    <col min="8449" max="8449" width="4.5703125" style="287" customWidth="1"/>
    <col min="8450" max="8450" width="12.140625" style="287" customWidth="1"/>
    <col min="8451" max="8451" width="45.7109375" style="287" customWidth="1"/>
    <col min="8452" max="8452" width="4.140625" style="287" customWidth="1"/>
    <col min="8453" max="8453" width="22.85546875" style="287" customWidth="1"/>
    <col min="8454" max="8454" width="35.7109375" style="287" customWidth="1"/>
    <col min="8455" max="8455" width="39.5703125" style="287" customWidth="1"/>
    <col min="8456" max="8704" width="11.42578125" style="287"/>
    <col min="8705" max="8705" width="4.5703125" style="287" customWidth="1"/>
    <col min="8706" max="8706" width="12.140625" style="287" customWidth="1"/>
    <col min="8707" max="8707" width="45.7109375" style="287" customWidth="1"/>
    <col min="8708" max="8708" width="4.140625" style="287" customWidth="1"/>
    <col min="8709" max="8709" width="22.85546875" style="287" customWidth="1"/>
    <col min="8710" max="8710" width="35.7109375" style="287" customWidth="1"/>
    <col min="8711" max="8711" width="39.5703125" style="287" customWidth="1"/>
    <col min="8712" max="8960" width="11.42578125" style="287"/>
    <col min="8961" max="8961" width="4.5703125" style="287" customWidth="1"/>
    <col min="8962" max="8962" width="12.140625" style="287" customWidth="1"/>
    <col min="8963" max="8963" width="45.7109375" style="287" customWidth="1"/>
    <col min="8964" max="8964" width="4.140625" style="287" customWidth="1"/>
    <col min="8965" max="8965" width="22.85546875" style="287" customWidth="1"/>
    <col min="8966" max="8966" width="35.7109375" style="287" customWidth="1"/>
    <col min="8967" max="8967" width="39.5703125" style="287" customWidth="1"/>
    <col min="8968" max="9216" width="11.42578125" style="287"/>
    <col min="9217" max="9217" width="4.5703125" style="287" customWidth="1"/>
    <col min="9218" max="9218" width="12.140625" style="287" customWidth="1"/>
    <col min="9219" max="9219" width="45.7109375" style="287" customWidth="1"/>
    <col min="9220" max="9220" width="4.140625" style="287" customWidth="1"/>
    <col min="9221" max="9221" width="22.85546875" style="287" customWidth="1"/>
    <col min="9222" max="9222" width="35.7109375" style="287" customWidth="1"/>
    <col min="9223" max="9223" width="39.5703125" style="287" customWidth="1"/>
    <col min="9224" max="9472" width="11.42578125" style="287"/>
    <col min="9473" max="9473" width="4.5703125" style="287" customWidth="1"/>
    <col min="9474" max="9474" width="12.140625" style="287" customWidth="1"/>
    <col min="9475" max="9475" width="45.7109375" style="287" customWidth="1"/>
    <col min="9476" max="9476" width="4.140625" style="287" customWidth="1"/>
    <col min="9477" max="9477" width="22.85546875" style="287" customWidth="1"/>
    <col min="9478" max="9478" width="35.7109375" style="287" customWidth="1"/>
    <col min="9479" max="9479" width="39.5703125" style="287" customWidth="1"/>
    <col min="9480" max="9728" width="11.42578125" style="287"/>
    <col min="9729" max="9729" width="4.5703125" style="287" customWidth="1"/>
    <col min="9730" max="9730" width="12.140625" style="287" customWidth="1"/>
    <col min="9731" max="9731" width="45.7109375" style="287" customWidth="1"/>
    <col min="9732" max="9732" width="4.140625" style="287" customWidth="1"/>
    <col min="9733" max="9733" width="22.85546875" style="287" customWidth="1"/>
    <col min="9734" max="9734" width="35.7109375" style="287" customWidth="1"/>
    <col min="9735" max="9735" width="39.5703125" style="287" customWidth="1"/>
    <col min="9736" max="9984" width="11.42578125" style="287"/>
    <col min="9985" max="9985" width="4.5703125" style="287" customWidth="1"/>
    <col min="9986" max="9986" width="12.140625" style="287" customWidth="1"/>
    <col min="9987" max="9987" width="45.7109375" style="287" customWidth="1"/>
    <col min="9988" max="9988" width="4.140625" style="287" customWidth="1"/>
    <col min="9989" max="9989" width="22.85546875" style="287" customWidth="1"/>
    <col min="9990" max="9990" width="35.7109375" style="287" customWidth="1"/>
    <col min="9991" max="9991" width="39.5703125" style="287" customWidth="1"/>
    <col min="9992" max="10240" width="11.42578125" style="287"/>
    <col min="10241" max="10241" width="4.5703125" style="287" customWidth="1"/>
    <col min="10242" max="10242" width="12.140625" style="287" customWidth="1"/>
    <col min="10243" max="10243" width="45.7109375" style="287" customWidth="1"/>
    <col min="10244" max="10244" width="4.140625" style="287" customWidth="1"/>
    <col min="10245" max="10245" width="22.85546875" style="287" customWidth="1"/>
    <col min="10246" max="10246" width="35.7109375" style="287" customWidth="1"/>
    <col min="10247" max="10247" width="39.5703125" style="287" customWidth="1"/>
    <col min="10248" max="10496" width="11.42578125" style="287"/>
    <col min="10497" max="10497" width="4.5703125" style="287" customWidth="1"/>
    <col min="10498" max="10498" width="12.140625" style="287" customWidth="1"/>
    <col min="10499" max="10499" width="45.7109375" style="287" customWidth="1"/>
    <col min="10500" max="10500" width="4.140625" style="287" customWidth="1"/>
    <col min="10501" max="10501" width="22.85546875" style="287" customWidth="1"/>
    <col min="10502" max="10502" width="35.7109375" style="287" customWidth="1"/>
    <col min="10503" max="10503" width="39.5703125" style="287" customWidth="1"/>
    <col min="10504" max="10752" width="11.42578125" style="287"/>
    <col min="10753" max="10753" width="4.5703125" style="287" customWidth="1"/>
    <col min="10754" max="10754" width="12.140625" style="287" customWidth="1"/>
    <col min="10755" max="10755" width="45.7109375" style="287" customWidth="1"/>
    <col min="10756" max="10756" width="4.140625" style="287" customWidth="1"/>
    <col min="10757" max="10757" width="22.85546875" style="287" customWidth="1"/>
    <col min="10758" max="10758" width="35.7109375" style="287" customWidth="1"/>
    <col min="10759" max="10759" width="39.5703125" style="287" customWidth="1"/>
    <col min="10760" max="11008" width="11.42578125" style="287"/>
    <col min="11009" max="11009" width="4.5703125" style="287" customWidth="1"/>
    <col min="11010" max="11010" width="12.140625" style="287" customWidth="1"/>
    <col min="11011" max="11011" width="45.7109375" style="287" customWidth="1"/>
    <col min="11012" max="11012" width="4.140625" style="287" customWidth="1"/>
    <col min="11013" max="11013" width="22.85546875" style="287" customWidth="1"/>
    <col min="11014" max="11014" width="35.7109375" style="287" customWidth="1"/>
    <col min="11015" max="11015" width="39.5703125" style="287" customWidth="1"/>
    <col min="11016" max="11264" width="11.42578125" style="287"/>
    <col min="11265" max="11265" width="4.5703125" style="287" customWidth="1"/>
    <col min="11266" max="11266" width="12.140625" style="287" customWidth="1"/>
    <col min="11267" max="11267" width="45.7109375" style="287" customWidth="1"/>
    <col min="11268" max="11268" width="4.140625" style="287" customWidth="1"/>
    <col min="11269" max="11269" width="22.85546875" style="287" customWidth="1"/>
    <col min="11270" max="11270" width="35.7109375" style="287" customWidth="1"/>
    <col min="11271" max="11271" width="39.5703125" style="287" customWidth="1"/>
    <col min="11272" max="11520" width="11.42578125" style="287"/>
    <col min="11521" max="11521" width="4.5703125" style="287" customWidth="1"/>
    <col min="11522" max="11522" width="12.140625" style="287" customWidth="1"/>
    <col min="11523" max="11523" width="45.7109375" style="287" customWidth="1"/>
    <col min="11524" max="11524" width="4.140625" style="287" customWidth="1"/>
    <col min="11525" max="11525" width="22.85546875" style="287" customWidth="1"/>
    <col min="11526" max="11526" width="35.7109375" style="287" customWidth="1"/>
    <col min="11527" max="11527" width="39.5703125" style="287" customWidth="1"/>
    <col min="11528" max="11776" width="11.42578125" style="287"/>
    <col min="11777" max="11777" width="4.5703125" style="287" customWidth="1"/>
    <col min="11778" max="11778" width="12.140625" style="287" customWidth="1"/>
    <col min="11779" max="11779" width="45.7109375" style="287" customWidth="1"/>
    <col min="11780" max="11780" width="4.140625" style="287" customWidth="1"/>
    <col min="11781" max="11781" width="22.85546875" style="287" customWidth="1"/>
    <col min="11782" max="11782" width="35.7109375" style="287" customWidth="1"/>
    <col min="11783" max="11783" width="39.5703125" style="287" customWidth="1"/>
    <col min="11784" max="12032" width="11.42578125" style="287"/>
    <col min="12033" max="12033" width="4.5703125" style="287" customWidth="1"/>
    <col min="12034" max="12034" width="12.140625" style="287" customWidth="1"/>
    <col min="12035" max="12035" width="45.7109375" style="287" customWidth="1"/>
    <col min="12036" max="12036" width="4.140625" style="287" customWidth="1"/>
    <col min="12037" max="12037" width="22.85546875" style="287" customWidth="1"/>
    <col min="12038" max="12038" width="35.7109375" style="287" customWidth="1"/>
    <col min="12039" max="12039" width="39.5703125" style="287" customWidth="1"/>
    <col min="12040" max="12288" width="11.42578125" style="287"/>
    <col min="12289" max="12289" width="4.5703125" style="287" customWidth="1"/>
    <col min="12290" max="12290" width="12.140625" style="287" customWidth="1"/>
    <col min="12291" max="12291" width="45.7109375" style="287" customWidth="1"/>
    <col min="12292" max="12292" width="4.140625" style="287" customWidth="1"/>
    <col min="12293" max="12293" width="22.85546875" style="287" customWidth="1"/>
    <col min="12294" max="12294" width="35.7109375" style="287" customWidth="1"/>
    <col min="12295" max="12295" width="39.5703125" style="287" customWidth="1"/>
    <col min="12296" max="12544" width="11.42578125" style="287"/>
    <col min="12545" max="12545" width="4.5703125" style="287" customWidth="1"/>
    <col min="12546" max="12546" width="12.140625" style="287" customWidth="1"/>
    <col min="12547" max="12547" width="45.7109375" style="287" customWidth="1"/>
    <col min="12548" max="12548" width="4.140625" style="287" customWidth="1"/>
    <col min="12549" max="12549" width="22.85546875" style="287" customWidth="1"/>
    <col min="12550" max="12550" width="35.7109375" style="287" customWidth="1"/>
    <col min="12551" max="12551" width="39.5703125" style="287" customWidth="1"/>
    <col min="12552" max="12800" width="11.42578125" style="287"/>
    <col min="12801" max="12801" width="4.5703125" style="287" customWidth="1"/>
    <col min="12802" max="12802" width="12.140625" style="287" customWidth="1"/>
    <col min="12803" max="12803" width="45.7109375" style="287" customWidth="1"/>
    <col min="12804" max="12804" width="4.140625" style="287" customWidth="1"/>
    <col min="12805" max="12805" width="22.85546875" style="287" customWidth="1"/>
    <col min="12806" max="12806" width="35.7109375" style="287" customWidth="1"/>
    <col min="12807" max="12807" width="39.5703125" style="287" customWidth="1"/>
    <col min="12808" max="13056" width="11.42578125" style="287"/>
    <col min="13057" max="13057" width="4.5703125" style="287" customWidth="1"/>
    <col min="13058" max="13058" width="12.140625" style="287" customWidth="1"/>
    <col min="13059" max="13059" width="45.7109375" style="287" customWidth="1"/>
    <col min="13060" max="13060" width="4.140625" style="287" customWidth="1"/>
    <col min="13061" max="13061" width="22.85546875" style="287" customWidth="1"/>
    <col min="13062" max="13062" width="35.7109375" style="287" customWidth="1"/>
    <col min="13063" max="13063" width="39.5703125" style="287" customWidth="1"/>
    <col min="13064" max="13312" width="11.42578125" style="287"/>
    <col min="13313" max="13313" width="4.5703125" style="287" customWidth="1"/>
    <col min="13314" max="13314" width="12.140625" style="287" customWidth="1"/>
    <col min="13315" max="13315" width="45.7109375" style="287" customWidth="1"/>
    <col min="13316" max="13316" width="4.140625" style="287" customWidth="1"/>
    <col min="13317" max="13317" width="22.85546875" style="287" customWidth="1"/>
    <col min="13318" max="13318" width="35.7109375" style="287" customWidth="1"/>
    <col min="13319" max="13319" width="39.5703125" style="287" customWidth="1"/>
    <col min="13320" max="13568" width="11.42578125" style="287"/>
    <col min="13569" max="13569" width="4.5703125" style="287" customWidth="1"/>
    <col min="13570" max="13570" width="12.140625" style="287" customWidth="1"/>
    <col min="13571" max="13571" width="45.7109375" style="287" customWidth="1"/>
    <col min="13572" max="13572" width="4.140625" style="287" customWidth="1"/>
    <col min="13573" max="13573" width="22.85546875" style="287" customWidth="1"/>
    <col min="13574" max="13574" width="35.7109375" style="287" customWidth="1"/>
    <col min="13575" max="13575" width="39.5703125" style="287" customWidth="1"/>
    <col min="13576" max="13824" width="11.42578125" style="287"/>
    <col min="13825" max="13825" width="4.5703125" style="287" customWidth="1"/>
    <col min="13826" max="13826" width="12.140625" style="287" customWidth="1"/>
    <col min="13827" max="13827" width="45.7109375" style="287" customWidth="1"/>
    <col min="13828" max="13828" width="4.140625" style="287" customWidth="1"/>
    <col min="13829" max="13829" width="22.85546875" style="287" customWidth="1"/>
    <col min="13830" max="13830" width="35.7109375" style="287" customWidth="1"/>
    <col min="13831" max="13831" width="39.5703125" style="287" customWidth="1"/>
    <col min="13832" max="14080" width="11.42578125" style="287"/>
    <col min="14081" max="14081" width="4.5703125" style="287" customWidth="1"/>
    <col min="14082" max="14082" width="12.140625" style="287" customWidth="1"/>
    <col min="14083" max="14083" width="45.7109375" style="287" customWidth="1"/>
    <col min="14084" max="14084" width="4.140625" style="287" customWidth="1"/>
    <col min="14085" max="14085" width="22.85546875" style="287" customWidth="1"/>
    <col min="14086" max="14086" width="35.7109375" style="287" customWidth="1"/>
    <col min="14087" max="14087" width="39.5703125" style="287" customWidth="1"/>
    <col min="14088" max="14336" width="11.42578125" style="287"/>
    <col min="14337" max="14337" width="4.5703125" style="287" customWidth="1"/>
    <col min="14338" max="14338" width="12.140625" style="287" customWidth="1"/>
    <col min="14339" max="14339" width="45.7109375" style="287" customWidth="1"/>
    <col min="14340" max="14340" width="4.140625" style="287" customWidth="1"/>
    <col min="14341" max="14341" width="22.85546875" style="287" customWidth="1"/>
    <col min="14342" max="14342" width="35.7109375" style="287" customWidth="1"/>
    <col min="14343" max="14343" width="39.5703125" style="287" customWidth="1"/>
    <col min="14344" max="14592" width="11.42578125" style="287"/>
    <col min="14593" max="14593" width="4.5703125" style="287" customWidth="1"/>
    <col min="14594" max="14594" width="12.140625" style="287" customWidth="1"/>
    <col min="14595" max="14595" width="45.7109375" style="287" customWidth="1"/>
    <col min="14596" max="14596" width="4.140625" style="287" customWidth="1"/>
    <col min="14597" max="14597" width="22.85546875" style="287" customWidth="1"/>
    <col min="14598" max="14598" width="35.7109375" style="287" customWidth="1"/>
    <col min="14599" max="14599" width="39.5703125" style="287" customWidth="1"/>
    <col min="14600" max="14848" width="11.42578125" style="287"/>
    <col min="14849" max="14849" width="4.5703125" style="287" customWidth="1"/>
    <col min="14850" max="14850" width="12.140625" style="287" customWidth="1"/>
    <col min="14851" max="14851" width="45.7109375" style="287" customWidth="1"/>
    <col min="14852" max="14852" width="4.140625" style="287" customWidth="1"/>
    <col min="14853" max="14853" width="22.85546875" style="287" customWidth="1"/>
    <col min="14854" max="14854" width="35.7109375" style="287" customWidth="1"/>
    <col min="14855" max="14855" width="39.5703125" style="287" customWidth="1"/>
    <col min="14856" max="15104" width="11.42578125" style="287"/>
    <col min="15105" max="15105" width="4.5703125" style="287" customWidth="1"/>
    <col min="15106" max="15106" width="12.140625" style="287" customWidth="1"/>
    <col min="15107" max="15107" width="45.7109375" style="287" customWidth="1"/>
    <col min="15108" max="15108" width="4.140625" style="287" customWidth="1"/>
    <col min="15109" max="15109" width="22.85546875" style="287" customWidth="1"/>
    <col min="15110" max="15110" width="35.7109375" style="287" customWidth="1"/>
    <col min="15111" max="15111" width="39.5703125" style="287" customWidth="1"/>
    <col min="15112" max="15360" width="11.42578125" style="287"/>
    <col min="15361" max="15361" width="4.5703125" style="287" customWidth="1"/>
    <col min="15362" max="15362" width="12.140625" style="287" customWidth="1"/>
    <col min="15363" max="15363" width="45.7109375" style="287" customWidth="1"/>
    <col min="15364" max="15364" width="4.140625" style="287" customWidth="1"/>
    <col min="15365" max="15365" width="22.85546875" style="287" customWidth="1"/>
    <col min="15366" max="15366" width="35.7109375" style="287" customWidth="1"/>
    <col min="15367" max="15367" width="39.5703125" style="287" customWidth="1"/>
    <col min="15368" max="15616" width="11.42578125" style="287"/>
    <col min="15617" max="15617" width="4.5703125" style="287" customWidth="1"/>
    <col min="15618" max="15618" width="12.140625" style="287" customWidth="1"/>
    <col min="15619" max="15619" width="45.7109375" style="287" customWidth="1"/>
    <col min="15620" max="15620" width="4.140625" style="287" customWidth="1"/>
    <col min="15621" max="15621" width="22.85546875" style="287" customWidth="1"/>
    <col min="15622" max="15622" width="35.7109375" style="287" customWidth="1"/>
    <col min="15623" max="15623" width="39.5703125" style="287" customWidth="1"/>
    <col min="15624" max="15872" width="11.42578125" style="287"/>
    <col min="15873" max="15873" width="4.5703125" style="287" customWidth="1"/>
    <col min="15874" max="15874" width="12.140625" style="287" customWidth="1"/>
    <col min="15875" max="15875" width="45.7109375" style="287" customWidth="1"/>
    <col min="15876" max="15876" width="4.140625" style="287" customWidth="1"/>
    <col min="15877" max="15877" width="22.85546875" style="287" customWidth="1"/>
    <col min="15878" max="15878" width="35.7109375" style="287" customWidth="1"/>
    <col min="15879" max="15879" width="39.5703125" style="287" customWidth="1"/>
    <col min="15880" max="16128" width="11.42578125" style="287"/>
    <col min="16129" max="16129" width="4.5703125" style="287" customWidth="1"/>
    <col min="16130" max="16130" width="12.140625" style="287" customWidth="1"/>
    <col min="16131" max="16131" width="45.7109375" style="287" customWidth="1"/>
    <col min="16132" max="16132" width="4.140625" style="287" customWidth="1"/>
    <col min="16133" max="16133" width="22.85546875" style="287" customWidth="1"/>
    <col min="16134" max="16134" width="35.7109375" style="287" customWidth="1"/>
    <col min="16135" max="16135" width="39.5703125" style="287" customWidth="1"/>
    <col min="16136" max="16384" width="11.42578125" style="287"/>
  </cols>
  <sheetData>
    <row r="1" spans="2:14" ht="27" customHeight="1" x14ac:dyDescent="0.25">
      <c r="B1" s="384"/>
      <c r="C1" s="385"/>
      <c r="D1" s="384"/>
      <c r="E1" s="384"/>
      <c r="F1" s="384"/>
      <c r="G1" s="384"/>
    </row>
    <row r="2" spans="2:14" x14ac:dyDescent="0.2">
      <c r="B2" s="384"/>
      <c r="C2" s="384"/>
      <c r="D2" s="384"/>
      <c r="E2" s="384"/>
      <c r="F2" s="384"/>
      <c r="G2" s="384"/>
    </row>
    <row r="3" spans="2:14" s="288" customFormat="1" ht="20.100000000000001" customHeight="1" x14ac:dyDescent="0.2">
      <c r="B3" s="551" t="s">
        <v>285</v>
      </c>
      <c r="C3" s="551"/>
      <c r="D3" s="551"/>
      <c r="E3" s="551"/>
      <c r="F3" s="551"/>
      <c r="G3" s="551"/>
    </row>
    <row r="4" spans="2:14" s="288" customFormat="1" ht="6" customHeight="1" x14ac:dyDescent="0.2">
      <c r="B4" s="386"/>
      <c r="C4" s="386"/>
      <c r="D4" s="386"/>
      <c r="E4" s="386"/>
      <c r="F4" s="386"/>
      <c r="G4" s="386"/>
    </row>
    <row r="5" spans="2:14" s="288" customFormat="1" ht="20.100000000000001" customHeight="1" x14ac:dyDescent="0.2">
      <c r="B5" s="387"/>
      <c r="C5" s="388"/>
      <c r="D5" s="388"/>
      <c r="E5" s="389" t="s">
        <v>246</v>
      </c>
      <c r="F5" s="390" t="s">
        <v>97</v>
      </c>
      <c r="G5" s="391" t="s">
        <v>258</v>
      </c>
    </row>
    <row r="6" spans="2:14" s="288" customFormat="1" ht="6" customHeight="1" x14ac:dyDescent="0.3">
      <c r="B6" s="386"/>
      <c r="C6" s="392"/>
      <c r="D6" s="386"/>
      <c r="E6" s="393"/>
      <c r="F6" s="393"/>
      <c r="G6" s="394"/>
    </row>
    <row r="7" spans="2:14" s="288" customFormat="1" ht="20.100000000000001" customHeight="1" x14ac:dyDescent="0.2">
      <c r="B7" s="386"/>
      <c r="C7" s="552" t="s">
        <v>160</v>
      </c>
      <c r="D7" s="552"/>
      <c r="E7" s="552"/>
      <c r="F7" s="552"/>
      <c r="G7" s="552"/>
    </row>
    <row r="8" spans="2:14" s="288" customFormat="1" ht="6" customHeight="1" x14ac:dyDescent="0.25">
      <c r="B8" s="395"/>
      <c r="C8" s="395"/>
      <c r="D8" s="395"/>
      <c r="E8" s="395"/>
      <c r="F8" s="395"/>
      <c r="G8" s="395"/>
    </row>
    <row r="9" spans="2:14" ht="20.100000000000001" customHeight="1" x14ac:dyDescent="0.25">
      <c r="B9" s="396" t="str">
        <f>clave!B5</f>
        <v>SUPERVISIÓN EXTERNA PARA LA HABILITACIÓN Y EQUIPAMIENTO DEL MÓDULO "A" DEL EDIFICIO DE CIENCIA Y TECNOLOGÍA DE LA UNIDAD IZTAPALAPA</v>
      </c>
      <c r="C9" s="386"/>
      <c r="D9" s="395"/>
      <c r="E9" s="397"/>
      <c r="F9" s="397"/>
      <c r="G9" s="398"/>
      <c r="I9" s="290"/>
      <c r="K9" s="290"/>
    </row>
    <row r="10" spans="2:14" ht="20.100000000000001" customHeight="1" x14ac:dyDescent="0.2">
      <c r="B10" s="399" t="s">
        <v>241</v>
      </c>
      <c r="C10" s="383" t="str">
        <f>clave!C4</f>
        <v>UAM.CRG.LP.XX.2021</v>
      </c>
      <c r="D10" s="400"/>
      <c r="E10" s="401" t="s">
        <v>30</v>
      </c>
      <c r="F10" s="291" t="s">
        <v>101</v>
      </c>
      <c r="G10" s="382" t="str">
        <f>clave!C4</f>
        <v>UAM.CRG.LP.XX.2021</v>
      </c>
      <c r="I10" s="290"/>
      <c r="K10" s="290"/>
    </row>
    <row r="11" spans="2:14" ht="50.25" customHeight="1" x14ac:dyDescent="0.25">
      <c r="B11" s="402" t="s">
        <v>242</v>
      </c>
      <c r="C11" s="403" t="str">
        <f>clave!B5</f>
        <v>SUPERVISIÓN EXTERNA PARA LA HABILITACIÓN Y EQUIPAMIENTO DEL MÓDULO "A" DEL EDIFICIO DE CIENCIA Y TECNOLOGÍA DE LA UNIDAD IZTAPALAPA</v>
      </c>
      <c r="D11" s="404"/>
      <c r="E11" s="405" t="s">
        <v>31</v>
      </c>
      <c r="F11" s="404"/>
      <c r="G11" s="404"/>
      <c r="H11" s="550"/>
      <c r="I11" s="550"/>
      <c r="J11" s="550"/>
      <c r="K11" s="292"/>
      <c r="L11" s="292"/>
      <c r="M11" s="292"/>
      <c r="N11" s="292"/>
    </row>
    <row r="12" spans="2:14" ht="48" customHeight="1" x14ac:dyDescent="0.25">
      <c r="B12" s="402" t="s">
        <v>243</v>
      </c>
      <c r="C12" s="406" t="str">
        <f>clave!B6</f>
        <v>Avenida San Rafael Atlixco No. 186, Colonia Leyes de Reforma 1A Sección, C.P. 09310, Alcaldía Iztapalapa, Ciudad de México.</v>
      </c>
      <c r="D12" s="404"/>
      <c r="E12" s="405" t="s">
        <v>32</v>
      </c>
      <c r="F12" s="404"/>
      <c r="G12" s="404"/>
      <c r="H12" s="550"/>
      <c r="I12" s="550"/>
      <c r="J12" s="550"/>
      <c r="K12" s="293"/>
      <c r="L12" s="293"/>
      <c r="M12" s="293"/>
      <c r="N12" s="293"/>
    </row>
    <row r="13" spans="2:14" s="288" customFormat="1" ht="20.100000000000001" customHeight="1" x14ac:dyDescent="0.2">
      <c r="B13" s="402" t="s">
        <v>29</v>
      </c>
      <c r="C13" s="402" t="str">
        <f>clave!B7</f>
        <v>365 días naturales</v>
      </c>
      <c r="D13" s="404"/>
      <c r="E13" s="405" t="s">
        <v>33</v>
      </c>
      <c r="F13" s="404"/>
      <c r="G13" s="404"/>
    </row>
    <row r="14" spans="2:14" s="288" customFormat="1" ht="20.100000000000001" customHeight="1" thickBot="1" x14ac:dyDescent="0.25">
      <c r="B14" s="404"/>
      <c r="C14" s="404"/>
      <c r="D14" s="404"/>
      <c r="E14" s="404"/>
      <c r="F14" s="404"/>
      <c r="G14" s="404"/>
    </row>
    <row r="15" spans="2:14" s="294" customFormat="1" ht="18" customHeight="1" thickTop="1" thickBot="1" x14ac:dyDescent="0.25">
      <c r="B15" s="554" t="s">
        <v>161</v>
      </c>
      <c r="C15" s="554"/>
      <c r="D15" s="554"/>
      <c r="E15" s="554"/>
      <c r="F15" s="555" t="s">
        <v>162</v>
      </c>
      <c r="G15" s="555"/>
    </row>
    <row r="16" spans="2:14" s="294" customFormat="1" ht="18" customHeight="1" thickTop="1" thickBot="1" x14ac:dyDescent="0.25">
      <c r="B16" s="554"/>
      <c r="C16" s="554"/>
      <c r="D16" s="554"/>
      <c r="E16" s="554"/>
      <c r="F16" s="556" t="s">
        <v>163</v>
      </c>
      <c r="G16" s="556"/>
    </row>
    <row r="17" spans="2:7" s="288" customFormat="1" ht="37.5" customHeight="1" thickTop="1" thickBot="1" x14ac:dyDescent="0.25">
      <c r="B17" s="554"/>
      <c r="C17" s="554"/>
      <c r="D17" s="554"/>
      <c r="E17" s="554"/>
      <c r="F17" s="295" t="s">
        <v>164</v>
      </c>
      <c r="G17" s="295" t="s">
        <v>165</v>
      </c>
    </row>
    <row r="18" spans="2:7" s="288" customFormat="1" ht="18" customHeight="1" thickTop="1" x14ac:dyDescent="0.2">
      <c r="B18" s="557" t="s">
        <v>166</v>
      </c>
      <c r="C18" s="558"/>
      <c r="D18" s="558"/>
      <c r="E18" s="559"/>
      <c r="F18" s="296"/>
      <c r="G18" s="297"/>
    </row>
    <row r="19" spans="2:7" s="288" customFormat="1" ht="18" customHeight="1" x14ac:dyDescent="0.25">
      <c r="B19" s="560" t="s">
        <v>167</v>
      </c>
      <c r="C19" s="560"/>
      <c r="D19" s="560"/>
      <c r="E19" s="560"/>
      <c r="F19" s="298" t="s">
        <v>5</v>
      </c>
      <c r="G19" s="299" t="s">
        <v>6</v>
      </c>
    </row>
    <row r="20" spans="2:7" s="288" customFormat="1" ht="18" customHeight="1" x14ac:dyDescent="0.2">
      <c r="B20" s="560" t="s">
        <v>168</v>
      </c>
      <c r="C20" s="560"/>
      <c r="D20" s="560"/>
      <c r="E20" s="560"/>
      <c r="F20" s="300"/>
      <c r="G20" s="301"/>
    </row>
    <row r="21" spans="2:7" s="288" customFormat="1" ht="18" customHeight="1" x14ac:dyDescent="0.2">
      <c r="B21" s="560" t="s">
        <v>169</v>
      </c>
      <c r="C21" s="560"/>
      <c r="D21" s="560"/>
      <c r="E21" s="560"/>
      <c r="F21" s="300"/>
      <c r="G21" s="301"/>
    </row>
    <row r="22" spans="2:7" s="288" customFormat="1" ht="18" customHeight="1" x14ac:dyDescent="0.2">
      <c r="B22" s="560" t="s">
        <v>170</v>
      </c>
      <c r="C22" s="560"/>
      <c r="D22" s="560"/>
      <c r="E22" s="560"/>
      <c r="F22" s="300"/>
      <c r="G22" s="301"/>
    </row>
    <row r="23" spans="2:7" s="288" customFormat="1" ht="33" customHeight="1" x14ac:dyDescent="0.2">
      <c r="B23" s="560" t="s">
        <v>171</v>
      </c>
      <c r="C23" s="560"/>
      <c r="D23" s="560"/>
      <c r="E23" s="560"/>
      <c r="F23" s="300"/>
      <c r="G23" s="301"/>
    </row>
    <row r="24" spans="2:7" s="288" customFormat="1" ht="18" customHeight="1" x14ac:dyDescent="0.2">
      <c r="B24" s="560" t="s">
        <v>172</v>
      </c>
      <c r="C24" s="560"/>
      <c r="D24" s="560"/>
      <c r="E24" s="560"/>
      <c r="F24" s="300"/>
      <c r="G24" s="301"/>
    </row>
    <row r="25" spans="2:7" s="288" customFormat="1" ht="51.75" customHeight="1" thickBot="1" x14ac:dyDescent="0.25">
      <c r="B25" s="561" t="s">
        <v>173</v>
      </c>
      <c r="C25" s="561"/>
      <c r="D25" s="561"/>
      <c r="E25" s="561"/>
      <c r="F25" s="302"/>
      <c r="G25" s="303"/>
    </row>
    <row r="26" spans="2:7" s="288" customFormat="1" ht="18" customHeight="1" thickTop="1" thickBot="1" x14ac:dyDescent="0.25">
      <c r="B26" s="553" t="s">
        <v>174</v>
      </c>
      <c r="C26" s="553"/>
      <c r="D26" s="553"/>
      <c r="E26" s="553"/>
      <c r="F26" s="304"/>
      <c r="G26" s="304"/>
    </row>
    <row r="27" spans="2:7" s="288" customFormat="1" ht="32.25" customHeight="1" thickTop="1" x14ac:dyDescent="0.2">
      <c r="B27" s="543" t="s">
        <v>175</v>
      </c>
      <c r="C27" s="544"/>
      <c r="D27" s="544"/>
      <c r="E27" s="545"/>
      <c r="F27" s="296"/>
      <c r="G27" s="297"/>
    </row>
    <row r="28" spans="2:7" s="288" customFormat="1" ht="15" customHeight="1" x14ac:dyDescent="0.2">
      <c r="B28" s="547" t="s">
        <v>176</v>
      </c>
      <c r="C28" s="547"/>
      <c r="D28" s="547"/>
      <c r="E28" s="547"/>
      <c r="F28" s="300"/>
      <c r="G28" s="301"/>
    </row>
    <row r="29" spans="2:7" s="288" customFormat="1" ht="15" customHeight="1" x14ac:dyDescent="0.2">
      <c r="B29" s="547" t="s">
        <v>177</v>
      </c>
      <c r="C29" s="547"/>
      <c r="D29" s="547"/>
      <c r="E29" s="547"/>
      <c r="F29" s="300"/>
      <c r="G29" s="301"/>
    </row>
    <row r="30" spans="2:7" s="288" customFormat="1" ht="15" customHeight="1" x14ac:dyDescent="0.2">
      <c r="B30" s="547" t="s">
        <v>178</v>
      </c>
      <c r="C30" s="547"/>
      <c r="D30" s="547"/>
      <c r="E30" s="547"/>
      <c r="F30" s="300"/>
      <c r="G30" s="301"/>
    </row>
    <row r="31" spans="2:7" s="288" customFormat="1" ht="15" customHeight="1" x14ac:dyDescent="0.2">
      <c r="B31" s="547" t="s">
        <v>179</v>
      </c>
      <c r="C31" s="547"/>
      <c r="D31" s="547"/>
      <c r="E31" s="547"/>
      <c r="F31" s="300"/>
      <c r="G31" s="301"/>
    </row>
    <row r="32" spans="2:7" s="288" customFormat="1" ht="15" customHeight="1" x14ac:dyDescent="0.2">
      <c r="B32" s="547" t="s">
        <v>180</v>
      </c>
      <c r="C32" s="547"/>
      <c r="D32" s="547"/>
      <c r="E32" s="547"/>
      <c r="F32" s="300"/>
      <c r="G32" s="301"/>
    </row>
    <row r="33" spans="2:7" s="288" customFormat="1" ht="15" customHeight="1" x14ac:dyDescent="0.2">
      <c r="B33" s="547" t="s">
        <v>181</v>
      </c>
      <c r="C33" s="547"/>
      <c r="D33" s="547"/>
      <c r="E33" s="547"/>
      <c r="F33" s="300"/>
      <c r="G33" s="301"/>
    </row>
    <row r="34" spans="2:7" s="288" customFormat="1" ht="15" customHeight="1" thickBot="1" x14ac:dyDescent="0.25">
      <c r="B34" s="548" t="s">
        <v>182</v>
      </c>
      <c r="C34" s="548"/>
      <c r="D34" s="548"/>
      <c r="E34" s="548"/>
      <c r="F34" s="302"/>
      <c r="G34" s="303"/>
    </row>
    <row r="35" spans="2:7" s="288" customFormat="1" ht="15" customHeight="1" thickTop="1" thickBot="1" x14ac:dyDescent="0.25">
      <c r="B35" s="546" t="s">
        <v>174</v>
      </c>
      <c r="C35" s="546"/>
      <c r="D35" s="546"/>
      <c r="E35" s="546"/>
      <c r="F35" s="305"/>
      <c r="G35" s="305"/>
    </row>
    <row r="36" spans="2:7" s="288" customFormat="1" ht="18" customHeight="1" thickTop="1" x14ac:dyDescent="0.2">
      <c r="B36" s="543" t="s">
        <v>183</v>
      </c>
      <c r="C36" s="544"/>
      <c r="D36" s="544"/>
      <c r="E36" s="545"/>
      <c r="F36" s="306"/>
      <c r="G36" s="307"/>
    </row>
    <row r="37" spans="2:7" s="288" customFormat="1" ht="18" customHeight="1" x14ac:dyDescent="0.2">
      <c r="B37" s="547" t="s">
        <v>184</v>
      </c>
      <c r="C37" s="547"/>
      <c r="D37" s="547"/>
      <c r="E37" s="547"/>
      <c r="F37" s="308"/>
      <c r="G37" s="309"/>
    </row>
    <row r="38" spans="2:7" s="288" customFormat="1" ht="18" customHeight="1" thickBot="1" x14ac:dyDescent="0.25">
      <c r="B38" s="548" t="s">
        <v>185</v>
      </c>
      <c r="C38" s="548"/>
      <c r="D38" s="548"/>
      <c r="E38" s="548"/>
      <c r="F38" s="310"/>
      <c r="G38" s="311"/>
    </row>
    <row r="39" spans="2:7" s="288" customFormat="1" ht="18" customHeight="1" thickTop="1" thickBot="1" x14ac:dyDescent="0.25">
      <c r="B39" s="546" t="s">
        <v>174</v>
      </c>
      <c r="C39" s="546"/>
      <c r="D39" s="546"/>
      <c r="E39" s="546"/>
      <c r="F39" s="305"/>
      <c r="G39" s="305"/>
    </row>
    <row r="40" spans="2:7" s="288" customFormat="1" ht="15" customHeight="1" thickTop="1" x14ac:dyDescent="0.2">
      <c r="B40" s="543" t="s">
        <v>186</v>
      </c>
      <c r="C40" s="544"/>
      <c r="D40" s="544"/>
      <c r="E40" s="545"/>
      <c r="F40" s="306"/>
      <c r="G40" s="307"/>
    </row>
    <row r="41" spans="2:7" s="288" customFormat="1" ht="15" customHeight="1" x14ac:dyDescent="0.2">
      <c r="B41" s="547" t="s">
        <v>187</v>
      </c>
      <c r="C41" s="547"/>
      <c r="D41" s="547"/>
      <c r="E41" s="547"/>
      <c r="F41" s="308"/>
      <c r="G41" s="309"/>
    </row>
    <row r="42" spans="2:7" s="288" customFormat="1" ht="15" customHeight="1" x14ac:dyDescent="0.2">
      <c r="B42" s="547" t="s">
        <v>188</v>
      </c>
      <c r="C42" s="547"/>
      <c r="D42" s="547"/>
      <c r="E42" s="547"/>
      <c r="F42" s="308"/>
      <c r="G42" s="309"/>
    </row>
    <row r="43" spans="2:7" s="288" customFormat="1" ht="15" customHeight="1" x14ac:dyDescent="0.2">
      <c r="B43" s="547" t="s">
        <v>189</v>
      </c>
      <c r="C43" s="547"/>
      <c r="D43" s="547"/>
      <c r="E43" s="547"/>
      <c r="F43" s="308"/>
      <c r="G43" s="309"/>
    </row>
    <row r="44" spans="2:7" s="288" customFormat="1" ht="15" customHeight="1" thickBot="1" x14ac:dyDescent="0.25">
      <c r="B44" s="548" t="s">
        <v>190</v>
      </c>
      <c r="C44" s="548"/>
      <c r="D44" s="548"/>
      <c r="E44" s="548"/>
      <c r="F44" s="310"/>
      <c r="G44" s="311"/>
    </row>
    <row r="45" spans="2:7" s="288" customFormat="1" ht="15" customHeight="1" thickTop="1" thickBot="1" x14ac:dyDescent="0.25">
      <c r="B45" s="546" t="s">
        <v>174</v>
      </c>
      <c r="C45" s="546"/>
      <c r="D45" s="546"/>
      <c r="E45" s="546"/>
      <c r="F45" s="305"/>
      <c r="G45" s="305"/>
    </row>
    <row r="46" spans="2:7" s="288" customFormat="1" ht="18" customHeight="1" thickTop="1" x14ac:dyDescent="0.2">
      <c r="B46" s="543" t="s">
        <v>191</v>
      </c>
      <c r="C46" s="544"/>
      <c r="D46" s="544"/>
      <c r="E46" s="545"/>
      <c r="F46" s="306"/>
      <c r="G46" s="307"/>
    </row>
    <row r="47" spans="2:7" s="288" customFormat="1" ht="18" customHeight="1" x14ac:dyDescent="0.2">
      <c r="B47" s="549" t="s">
        <v>192</v>
      </c>
      <c r="C47" s="549"/>
      <c r="D47" s="549"/>
      <c r="E47" s="549"/>
      <c r="F47" s="308"/>
      <c r="G47" s="309"/>
    </row>
    <row r="48" spans="2:7" s="288" customFormat="1" ht="18" customHeight="1" x14ac:dyDescent="0.2">
      <c r="B48" s="549" t="s">
        <v>193</v>
      </c>
      <c r="C48" s="549"/>
      <c r="D48" s="549"/>
      <c r="E48" s="549"/>
      <c r="F48" s="308"/>
      <c r="G48" s="309"/>
    </row>
    <row r="49" spans="2:7" s="288" customFormat="1" ht="18" customHeight="1" x14ac:dyDescent="0.2">
      <c r="B49" s="540" t="s">
        <v>194</v>
      </c>
      <c r="C49" s="540"/>
      <c r="D49" s="540"/>
      <c r="E49" s="540"/>
      <c r="F49" s="308"/>
      <c r="G49" s="309"/>
    </row>
    <row r="50" spans="2:7" s="288" customFormat="1" ht="18" customHeight="1" x14ac:dyDescent="0.2">
      <c r="B50" s="540" t="s">
        <v>195</v>
      </c>
      <c r="C50" s="540"/>
      <c r="D50" s="540"/>
      <c r="E50" s="540"/>
      <c r="F50" s="308"/>
      <c r="G50" s="309"/>
    </row>
    <row r="51" spans="2:7" s="288" customFormat="1" ht="18" customHeight="1" x14ac:dyDescent="0.2">
      <c r="B51" s="540" t="s">
        <v>196</v>
      </c>
      <c r="C51" s="540"/>
      <c r="D51" s="540"/>
      <c r="E51" s="540"/>
      <c r="F51" s="308"/>
      <c r="G51" s="309"/>
    </row>
    <row r="52" spans="2:7" s="288" customFormat="1" ht="18" customHeight="1" thickBot="1" x14ac:dyDescent="0.25">
      <c r="B52" s="541" t="s">
        <v>197</v>
      </c>
      <c r="C52" s="541"/>
      <c r="D52" s="541"/>
      <c r="E52" s="541"/>
      <c r="F52" s="310"/>
      <c r="G52" s="311"/>
    </row>
    <row r="53" spans="2:7" s="288" customFormat="1" ht="18" customHeight="1" thickTop="1" thickBot="1" x14ac:dyDescent="0.25">
      <c r="B53" s="542" t="s">
        <v>174</v>
      </c>
      <c r="C53" s="542"/>
      <c r="D53" s="542"/>
      <c r="E53" s="542"/>
      <c r="F53" s="312"/>
      <c r="G53" s="313"/>
    </row>
    <row r="54" spans="2:7" s="288" customFormat="1" ht="18" customHeight="1" thickTop="1" thickBot="1" x14ac:dyDescent="0.25">
      <c r="B54" s="543" t="s">
        <v>198</v>
      </c>
      <c r="C54" s="544"/>
      <c r="D54" s="544"/>
      <c r="E54" s="545"/>
      <c r="F54" s="308"/>
      <c r="G54" s="309"/>
    </row>
    <row r="55" spans="2:7" s="288" customFormat="1" ht="18" customHeight="1" thickTop="1" thickBot="1" x14ac:dyDescent="0.25">
      <c r="B55" s="542" t="s">
        <v>174</v>
      </c>
      <c r="C55" s="542"/>
      <c r="D55" s="542"/>
      <c r="E55" s="542"/>
      <c r="F55" s="312"/>
      <c r="G55" s="313"/>
    </row>
    <row r="56" spans="2:7" s="288" customFormat="1" ht="18" customHeight="1" thickTop="1" thickBot="1" x14ac:dyDescent="0.25">
      <c r="B56" s="543" t="s">
        <v>199</v>
      </c>
      <c r="C56" s="544"/>
      <c r="D56" s="544"/>
      <c r="E56" s="545"/>
      <c r="F56" s="308"/>
      <c r="G56" s="309"/>
    </row>
    <row r="57" spans="2:7" s="288" customFormat="1" ht="18" customHeight="1" thickTop="1" thickBot="1" x14ac:dyDescent="0.25">
      <c r="B57" s="542" t="s">
        <v>174</v>
      </c>
      <c r="C57" s="542"/>
      <c r="D57" s="542"/>
      <c r="E57" s="542"/>
      <c r="F57" s="312"/>
      <c r="G57" s="313"/>
    </row>
    <row r="58" spans="2:7" s="288" customFormat="1" ht="18" customHeight="1" thickTop="1" thickBot="1" x14ac:dyDescent="0.25">
      <c r="B58" s="543" t="s">
        <v>200</v>
      </c>
      <c r="C58" s="544"/>
      <c r="D58" s="544"/>
      <c r="E58" s="545"/>
      <c r="F58" s="308"/>
      <c r="G58" s="309"/>
    </row>
    <row r="59" spans="2:7" s="288" customFormat="1" ht="18" customHeight="1" thickTop="1" thickBot="1" x14ac:dyDescent="0.25">
      <c r="B59" s="542" t="s">
        <v>174</v>
      </c>
      <c r="C59" s="542"/>
      <c r="D59" s="542"/>
      <c r="E59" s="542"/>
      <c r="F59" s="312"/>
      <c r="G59" s="313"/>
    </row>
    <row r="60" spans="2:7" s="288" customFormat="1" ht="18" customHeight="1" thickTop="1" x14ac:dyDescent="0.2">
      <c r="B60" s="543" t="s">
        <v>201</v>
      </c>
      <c r="C60" s="544"/>
      <c r="D60" s="544"/>
      <c r="E60" s="545"/>
      <c r="F60" s="314"/>
      <c r="G60" s="315"/>
    </row>
    <row r="61" spans="2:7" s="288" customFormat="1" ht="18" customHeight="1" x14ac:dyDescent="0.2">
      <c r="B61" s="536" t="s">
        <v>202</v>
      </c>
      <c r="C61" s="536"/>
      <c r="D61" s="536"/>
      <c r="E61" s="536"/>
      <c r="F61" s="316"/>
      <c r="G61" s="317"/>
    </row>
    <row r="62" spans="2:7" s="288" customFormat="1" ht="18" customHeight="1" x14ac:dyDescent="0.2">
      <c r="B62" s="536" t="s">
        <v>203</v>
      </c>
      <c r="C62" s="536"/>
      <c r="D62" s="536"/>
      <c r="E62" s="536"/>
      <c r="F62" s="316"/>
      <c r="G62" s="317"/>
    </row>
    <row r="63" spans="2:7" s="288" customFormat="1" ht="18" customHeight="1" x14ac:dyDescent="0.2">
      <c r="B63" s="536" t="s">
        <v>204</v>
      </c>
      <c r="C63" s="536"/>
      <c r="D63" s="536"/>
      <c r="E63" s="536"/>
      <c r="F63" s="316"/>
      <c r="G63" s="317"/>
    </row>
    <row r="64" spans="2:7" ht="18" customHeight="1" x14ac:dyDescent="0.2">
      <c r="B64" s="537" t="s">
        <v>205</v>
      </c>
      <c r="C64" s="537"/>
      <c r="D64" s="537"/>
      <c r="E64" s="537"/>
      <c r="F64" s="316"/>
      <c r="G64" s="317"/>
    </row>
    <row r="65" spans="2:8" s="288" customFormat="1" ht="18" customHeight="1" x14ac:dyDescent="0.2">
      <c r="B65" s="537" t="s">
        <v>206</v>
      </c>
      <c r="C65" s="537"/>
      <c r="D65" s="537"/>
      <c r="E65" s="537"/>
      <c r="F65" s="316"/>
      <c r="G65" s="317"/>
    </row>
    <row r="66" spans="2:8" s="288" customFormat="1" ht="18" customHeight="1" thickBot="1" x14ac:dyDescent="0.25">
      <c r="B66" s="538" t="s">
        <v>207</v>
      </c>
      <c r="C66" s="538"/>
      <c r="D66" s="538"/>
      <c r="E66" s="538"/>
      <c r="F66" s="318"/>
      <c r="G66" s="319"/>
    </row>
    <row r="67" spans="2:8" s="288" customFormat="1" ht="18" customHeight="1" thickTop="1" x14ac:dyDescent="0.25">
      <c r="B67" s="539" t="s">
        <v>208</v>
      </c>
      <c r="C67" s="539"/>
      <c r="D67" s="539"/>
      <c r="E67" s="539"/>
      <c r="F67" s="298" t="s">
        <v>7</v>
      </c>
      <c r="G67" s="299" t="s">
        <v>8</v>
      </c>
    </row>
    <row r="68" spans="2:8" s="288" customFormat="1" ht="18" customHeight="1" x14ac:dyDescent="0.25">
      <c r="B68" s="533" t="s">
        <v>209</v>
      </c>
      <c r="C68" s="533"/>
      <c r="D68" s="533"/>
      <c r="E68" s="533"/>
      <c r="F68" s="527" t="s">
        <v>9</v>
      </c>
      <c r="G68" s="527"/>
    </row>
    <row r="69" spans="2:8" s="288" customFormat="1" ht="18" customHeight="1" thickBot="1" x14ac:dyDescent="0.3">
      <c r="B69" s="528" t="s">
        <v>210</v>
      </c>
      <c r="C69" s="528"/>
      <c r="D69" s="528"/>
      <c r="E69" s="528"/>
      <c r="F69" s="529" t="s">
        <v>10</v>
      </c>
      <c r="G69" s="529"/>
    </row>
    <row r="70" spans="2:8" s="288" customFormat="1" ht="9.9499999999999993" customHeight="1" thickTop="1" x14ac:dyDescent="0.2">
      <c r="B70" s="530"/>
      <c r="C70" s="530"/>
      <c r="D70" s="530"/>
      <c r="E70" s="530"/>
      <c r="F70" s="320"/>
      <c r="G70" s="320"/>
    </row>
    <row r="71" spans="2:8" s="288" customFormat="1" ht="18" customHeight="1" x14ac:dyDescent="0.25">
      <c r="B71" s="531"/>
      <c r="C71" s="531"/>
      <c r="D71" s="531"/>
      <c r="E71" s="321"/>
      <c r="F71" s="322"/>
      <c r="G71" s="323" t="s">
        <v>11</v>
      </c>
    </row>
    <row r="72" spans="2:8" s="288" customFormat="1" ht="15" customHeight="1" x14ac:dyDescent="0.2">
      <c r="B72" s="324"/>
      <c r="C72" s="324"/>
      <c r="D72" s="324"/>
      <c r="E72" s="324"/>
      <c r="G72" s="325" t="s">
        <v>211</v>
      </c>
    </row>
    <row r="73" spans="2:8" s="288" customFormat="1" ht="9.9499999999999993" customHeight="1" x14ac:dyDescent="0.25">
      <c r="B73" s="326"/>
      <c r="C73" s="326"/>
      <c r="D73" s="326"/>
      <c r="E73" s="326"/>
    </row>
    <row r="74" spans="2:8" s="327" customFormat="1" ht="20.100000000000001" customHeight="1" x14ac:dyDescent="0.2">
      <c r="B74" s="532" t="s">
        <v>12</v>
      </c>
      <c r="C74" s="532"/>
      <c r="D74" s="532"/>
      <c r="E74" s="532"/>
      <c r="F74" s="532"/>
      <c r="G74" s="532"/>
    </row>
    <row r="75" spans="2:8" s="330" customFormat="1" ht="10.5" customHeight="1" x14ac:dyDescent="0.25">
      <c r="B75" s="328"/>
      <c r="C75" s="329"/>
      <c r="D75" s="329"/>
    </row>
    <row r="76" spans="2:8" s="330" customFormat="1" ht="18.75" customHeight="1" x14ac:dyDescent="0.2">
      <c r="B76" s="534" t="s">
        <v>260</v>
      </c>
      <c r="C76" s="534"/>
      <c r="D76" s="534"/>
      <c r="E76" s="534"/>
      <c r="F76" s="534"/>
      <c r="G76" s="534"/>
    </row>
    <row r="77" spans="2:8" s="330" customFormat="1" ht="6.75" customHeight="1" thickBot="1" x14ac:dyDescent="0.3">
      <c r="B77" s="328"/>
      <c r="C77" s="329"/>
      <c r="D77" s="329"/>
    </row>
    <row r="78" spans="2:8" s="330" customFormat="1" ht="20.100000000000001" customHeight="1" thickTop="1" thickBot="1" x14ac:dyDescent="0.25">
      <c r="B78" s="331" t="s">
        <v>13</v>
      </c>
      <c r="C78" s="332" t="s">
        <v>14</v>
      </c>
      <c r="D78" s="535" t="s">
        <v>15</v>
      </c>
      <c r="E78" s="535"/>
      <c r="F78" s="535"/>
      <c r="G78" s="535"/>
    </row>
    <row r="79" spans="2:8" s="330" customFormat="1" ht="36" customHeight="1" thickTop="1" thickBot="1" x14ac:dyDescent="0.25">
      <c r="B79" s="333">
        <v>1</v>
      </c>
      <c r="C79" s="334" t="s">
        <v>212</v>
      </c>
      <c r="D79" s="525" t="s">
        <v>213</v>
      </c>
      <c r="E79" s="525"/>
      <c r="F79" s="525"/>
      <c r="G79" s="525"/>
    </row>
    <row r="80" spans="2:8" s="330" customFormat="1" ht="57" customHeight="1" thickTop="1" thickBot="1" x14ac:dyDescent="0.25">
      <c r="B80" s="333">
        <v>2</v>
      </c>
      <c r="C80" s="334" t="s">
        <v>214</v>
      </c>
      <c r="D80" s="525" t="s">
        <v>215</v>
      </c>
      <c r="E80" s="525"/>
      <c r="F80" s="525"/>
      <c r="G80" s="525"/>
      <c r="H80" s="335"/>
    </row>
    <row r="81" spans="2:8" s="330" customFormat="1" ht="36" customHeight="1" thickTop="1" thickBot="1" x14ac:dyDescent="0.25">
      <c r="B81" s="333">
        <v>3</v>
      </c>
      <c r="C81" s="334" t="s">
        <v>18</v>
      </c>
      <c r="D81" s="525" t="s">
        <v>216</v>
      </c>
      <c r="E81" s="525"/>
      <c r="F81" s="525"/>
      <c r="G81" s="525"/>
      <c r="H81" s="335"/>
    </row>
    <row r="82" spans="2:8" s="330" customFormat="1" ht="59.25" customHeight="1" thickTop="1" thickBot="1" x14ac:dyDescent="0.25">
      <c r="B82" s="333">
        <v>4</v>
      </c>
      <c r="C82" s="334" t="s">
        <v>217</v>
      </c>
      <c r="D82" s="525" t="s">
        <v>218</v>
      </c>
      <c r="E82" s="525"/>
      <c r="F82" s="525"/>
      <c r="G82" s="525"/>
      <c r="H82" s="335"/>
    </row>
    <row r="83" spans="2:8" s="330" customFormat="1" ht="75" customHeight="1" thickTop="1" thickBot="1" x14ac:dyDescent="0.25">
      <c r="B83" s="333">
        <v>5</v>
      </c>
      <c r="C83" s="334" t="s">
        <v>219</v>
      </c>
      <c r="D83" s="526" t="s">
        <v>220</v>
      </c>
      <c r="E83" s="526"/>
      <c r="F83" s="526"/>
      <c r="G83" s="526"/>
      <c r="H83" s="335"/>
    </row>
    <row r="84" spans="2:8" s="330" customFormat="1" ht="37.5" customHeight="1" thickTop="1" thickBot="1" x14ac:dyDescent="0.25">
      <c r="B84" s="333">
        <v>6</v>
      </c>
      <c r="C84" s="334" t="s">
        <v>221</v>
      </c>
      <c r="D84" s="525" t="s">
        <v>222</v>
      </c>
      <c r="E84" s="525"/>
      <c r="F84" s="525"/>
      <c r="G84" s="525"/>
      <c r="H84" s="335"/>
    </row>
    <row r="85" spans="2:8" s="330" customFormat="1" ht="42" customHeight="1" thickTop="1" thickBot="1" x14ac:dyDescent="0.25">
      <c r="B85" s="333">
        <v>7</v>
      </c>
      <c r="C85" s="334" t="s">
        <v>223</v>
      </c>
      <c r="D85" s="525" t="s">
        <v>224</v>
      </c>
      <c r="E85" s="525"/>
      <c r="F85" s="525"/>
      <c r="G85" s="525"/>
      <c r="H85" s="335"/>
    </row>
    <row r="86" spans="2:8" s="330" customFormat="1" ht="41.25" customHeight="1" thickTop="1" thickBot="1" x14ac:dyDescent="0.25">
      <c r="B86" s="333">
        <v>8</v>
      </c>
      <c r="C86" s="334" t="s">
        <v>225</v>
      </c>
      <c r="D86" s="525" t="s">
        <v>226</v>
      </c>
      <c r="E86" s="525"/>
      <c r="F86" s="525"/>
      <c r="G86" s="525"/>
      <c r="H86" s="335"/>
    </row>
    <row r="87" spans="2:8" s="330" customFormat="1" ht="36" customHeight="1" thickTop="1" thickBot="1" x14ac:dyDescent="0.25">
      <c r="B87" s="333">
        <v>9</v>
      </c>
      <c r="C87" s="334" t="s">
        <v>227</v>
      </c>
      <c r="D87" s="525" t="s">
        <v>228</v>
      </c>
      <c r="E87" s="525"/>
      <c r="F87" s="525"/>
      <c r="G87" s="525"/>
      <c r="H87" s="335"/>
    </row>
    <row r="88" spans="2:8" s="330" customFormat="1" ht="60" customHeight="1" thickTop="1" thickBot="1" x14ac:dyDescent="0.25">
      <c r="B88" s="333">
        <v>10</v>
      </c>
      <c r="C88" s="334" t="s">
        <v>229</v>
      </c>
      <c r="D88" s="525" t="s">
        <v>230</v>
      </c>
      <c r="E88" s="525"/>
      <c r="F88" s="525"/>
      <c r="G88" s="525"/>
      <c r="H88" s="335"/>
    </row>
    <row r="89" spans="2:8" s="330" customFormat="1" ht="36" customHeight="1" thickTop="1" thickBot="1" x14ac:dyDescent="0.25">
      <c r="B89" s="333">
        <v>11</v>
      </c>
      <c r="C89" s="334" t="s">
        <v>22</v>
      </c>
      <c r="D89" s="525" t="s">
        <v>288</v>
      </c>
      <c r="E89" s="525"/>
      <c r="F89" s="525"/>
      <c r="G89" s="525"/>
      <c r="H89" s="335"/>
    </row>
    <row r="90" spans="2:8" s="288" customFormat="1" ht="20.100000000000001" customHeight="1" thickTop="1" x14ac:dyDescent="0.2">
      <c r="B90" s="287"/>
      <c r="C90" s="287"/>
      <c r="D90" s="287"/>
      <c r="E90" s="287"/>
      <c r="F90" s="287"/>
      <c r="G90" s="287"/>
    </row>
    <row r="91" spans="2:8" s="288" customFormat="1" ht="20.100000000000001" customHeight="1" x14ac:dyDescent="0.2">
      <c r="B91" s="287"/>
      <c r="C91" s="287"/>
      <c r="D91" s="287"/>
      <c r="E91" s="287"/>
      <c r="F91" s="287"/>
      <c r="G91" s="287"/>
    </row>
    <row r="92" spans="2:8" s="288" customFormat="1" ht="20.100000000000001" customHeight="1" x14ac:dyDescent="0.2">
      <c r="B92" s="287"/>
      <c r="C92" s="287"/>
      <c r="D92" s="287"/>
      <c r="E92" s="287"/>
      <c r="F92" s="287"/>
      <c r="G92" s="287"/>
    </row>
    <row r="93" spans="2:8" s="288" customFormat="1" ht="20.100000000000001" customHeight="1" x14ac:dyDescent="0.2">
      <c r="B93" s="287"/>
      <c r="C93" s="287"/>
      <c r="D93" s="287"/>
      <c r="E93" s="287"/>
      <c r="F93" s="287"/>
      <c r="G93" s="287"/>
    </row>
    <row r="94" spans="2:8" s="288" customFormat="1" ht="20.100000000000001" customHeight="1" x14ac:dyDescent="0.2">
      <c r="B94" s="287"/>
      <c r="C94" s="287"/>
      <c r="D94" s="287"/>
      <c r="E94" s="287"/>
      <c r="F94" s="287"/>
      <c r="G94" s="287"/>
    </row>
    <row r="95" spans="2:8" s="288" customFormat="1" ht="20.100000000000001" customHeight="1" x14ac:dyDescent="0.2">
      <c r="B95" s="287"/>
      <c r="C95" s="287"/>
      <c r="D95" s="287"/>
      <c r="E95" s="287"/>
      <c r="F95" s="287"/>
      <c r="G95" s="287"/>
    </row>
    <row r="96" spans="2:8" s="288" customFormat="1" ht="20.100000000000001" customHeight="1" x14ac:dyDescent="0.2">
      <c r="B96" s="287"/>
      <c r="C96" s="287"/>
      <c r="D96" s="287"/>
      <c r="E96" s="287"/>
      <c r="F96" s="287"/>
      <c r="G96" s="287"/>
    </row>
    <row r="97" spans="2:7" s="288" customFormat="1" ht="20.100000000000001" customHeight="1" x14ac:dyDescent="0.2">
      <c r="B97" s="287"/>
      <c r="C97" s="287"/>
      <c r="D97" s="287"/>
      <c r="E97" s="287"/>
      <c r="F97" s="287"/>
      <c r="G97" s="287"/>
    </row>
    <row r="98" spans="2:7" s="288" customFormat="1" ht="20.100000000000001" customHeight="1" x14ac:dyDescent="0.2">
      <c r="B98" s="287"/>
      <c r="C98" s="287"/>
      <c r="D98" s="287"/>
      <c r="E98" s="287"/>
      <c r="F98" s="287"/>
      <c r="G98" s="287"/>
    </row>
    <row r="99" spans="2:7" s="288" customFormat="1" ht="20.100000000000001" customHeight="1" x14ac:dyDescent="0.2">
      <c r="B99" s="287"/>
      <c r="C99" s="287"/>
      <c r="D99" s="287"/>
      <c r="E99" s="287"/>
      <c r="F99" s="287"/>
      <c r="G99" s="287"/>
    </row>
    <row r="100" spans="2:7" ht="20.100000000000001" customHeight="1" x14ac:dyDescent="0.2"/>
    <row r="101" spans="2:7" ht="20.100000000000001" customHeight="1" x14ac:dyDescent="0.2"/>
    <row r="102" spans="2:7" ht="20.100000000000001" customHeight="1" x14ac:dyDescent="0.2"/>
    <row r="103" spans="2:7" ht="20.100000000000001" customHeight="1" x14ac:dyDescent="0.2"/>
    <row r="104" spans="2:7" ht="20.100000000000001" customHeight="1" x14ac:dyDescent="0.2"/>
    <row r="105" spans="2:7" ht="20.100000000000001" customHeight="1" x14ac:dyDescent="0.2"/>
    <row r="106" spans="2:7" ht="20.100000000000001" customHeight="1" x14ac:dyDescent="0.2"/>
    <row r="107" spans="2:7" ht="20.100000000000001" customHeight="1" x14ac:dyDescent="0.2"/>
    <row r="108" spans="2:7" ht="20.100000000000001" customHeight="1" x14ac:dyDescent="0.2"/>
    <row r="109" spans="2:7" ht="20.100000000000001" customHeight="1" x14ac:dyDescent="0.2"/>
    <row r="110" spans="2:7" ht="20.100000000000001" customHeight="1" x14ac:dyDescent="0.2"/>
    <row r="111" spans="2:7" ht="20.100000000000001" customHeight="1" x14ac:dyDescent="0.2"/>
    <row r="112" spans="2:7"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sheetData>
  <mergeCells count="77">
    <mergeCell ref="H12:J12"/>
    <mergeCell ref="B3:G3"/>
    <mergeCell ref="C7:G7"/>
    <mergeCell ref="H11:J11"/>
    <mergeCell ref="B26:E26"/>
    <mergeCell ref="B15:E17"/>
    <mergeCell ref="F15:G15"/>
    <mergeCell ref="F16:G16"/>
    <mergeCell ref="B18:E18"/>
    <mergeCell ref="B19:E19"/>
    <mergeCell ref="B20:E20"/>
    <mergeCell ref="B21:E21"/>
    <mergeCell ref="B22:E22"/>
    <mergeCell ref="B23:E23"/>
    <mergeCell ref="B24:E24"/>
    <mergeCell ref="B25:E25"/>
    <mergeCell ref="B38:E38"/>
    <mergeCell ref="B27:E27"/>
    <mergeCell ref="B28:E28"/>
    <mergeCell ref="B29:E29"/>
    <mergeCell ref="B30:E30"/>
    <mergeCell ref="B31:E31"/>
    <mergeCell ref="B32:E32"/>
    <mergeCell ref="B33:E33"/>
    <mergeCell ref="B34:E34"/>
    <mergeCell ref="B35:E35"/>
    <mergeCell ref="B36:E36"/>
    <mergeCell ref="B37:E37"/>
    <mergeCell ref="B50:E50"/>
    <mergeCell ref="B39:E39"/>
    <mergeCell ref="B40:E40"/>
    <mergeCell ref="B41:E41"/>
    <mergeCell ref="B42:E42"/>
    <mergeCell ref="B43:E43"/>
    <mergeCell ref="B44:E44"/>
    <mergeCell ref="B45:E45"/>
    <mergeCell ref="B46:E46"/>
    <mergeCell ref="B47:E47"/>
    <mergeCell ref="B48:E48"/>
    <mergeCell ref="B49:E49"/>
    <mergeCell ref="B62:E62"/>
    <mergeCell ref="B51:E51"/>
    <mergeCell ref="B52:E52"/>
    <mergeCell ref="B53:E53"/>
    <mergeCell ref="B54:E54"/>
    <mergeCell ref="B55:E55"/>
    <mergeCell ref="B56:E56"/>
    <mergeCell ref="B57:E57"/>
    <mergeCell ref="B58:E58"/>
    <mergeCell ref="B59:E59"/>
    <mergeCell ref="B60:E60"/>
    <mergeCell ref="B61:E61"/>
    <mergeCell ref="B63:E63"/>
    <mergeCell ref="B64:E64"/>
    <mergeCell ref="B65:E65"/>
    <mergeCell ref="B66:E66"/>
    <mergeCell ref="B67:E67"/>
    <mergeCell ref="D82:G82"/>
    <mergeCell ref="F68:G68"/>
    <mergeCell ref="B69:E69"/>
    <mergeCell ref="F69:G69"/>
    <mergeCell ref="B70:E70"/>
    <mergeCell ref="B71:D71"/>
    <mergeCell ref="B74:G74"/>
    <mergeCell ref="B68:E68"/>
    <mergeCell ref="B76:G76"/>
    <mergeCell ref="D78:G78"/>
    <mergeCell ref="D79:G79"/>
    <mergeCell ref="D80:G80"/>
    <mergeCell ref="D81:G81"/>
    <mergeCell ref="D89:G89"/>
    <mergeCell ref="D83:G83"/>
    <mergeCell ref="D84:G84"/>
    <mergeCell ref="D85:G85"/>
    <mergeCell ref="D86:G86"/>
    <mergeCell ref="D87:G87"/>
    <mergeCell ref="D88:G88"/>
  </mergeCells>
  <pageMargins left="0.32" right="0.5" top="0.45" bottom="0.35" header="0" footer="0"/>
  <pageSetup scale="58" orientation="portrait" r:id="rId1"/>
  <headerFooter alignWithMargins="0"/>
  <rowBreaks count="1" manualBreakCount="1">
    <brk id="73" min="1" max="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05"/>
  <sheetViews>
    <sheetView zoomScale="75" zoomScaleNormal="75" zoomScaleSheetLayoutView="75" workbookViewId="0">
      <selection activeCell="M10" sqref="M10"/>
    </sheetView>
  </sheetViews>
  <sheetFormatPr baseColWidth="10" defaultRowHeight="12.75" x14ac:dyDescent="0.2"/>
  <cols>
    <col min="1" max="1" width="3.7109375" style="287" customWidth="1"/>
    <col min="2" max="2" width="20.42578125" style="287" customWidth="1"/>
    <col min="3" max="3" width="31.85546875" style="287" customWidth="1"/>
    <col min="4" max="6" width="23.7109375" style="287" customWidth="1"/>
    <col min="7" max="7" width="10.7109375" style="287" customWidth="1"/>
    <col min="8" max="10" width="11.42578125" style="287" hidden="1" customWidth="1"/>
    <col min="11" max="256" width="11.42578125" style="287"/>
    <col min="257" max="257" width="3.7109375" style="287" customWidth="1"/>
    <col min="258" max="258" width="10.28515625" style="287" customWidth="1"/>
    <col min="259" max="259" width="31.85546875" style="287" customWidth="1"/>
    <col min="260" max="262" width="23.7109375" style="287" customWidth="1"/>
    <col min="263" max="263" width="10.7109375" style="287" customWidth="1"/>
    <col min="264" max="266" width="0" style="287" hidden="1" customWidth="1"/>
    <col min="267" max="512" width="11.42578125" style="287"/>
    <col min="513" max="513" width="3.7109375" style="287" customWidth="1"/>
    <col min="514" max="514" width="10.28515625" style="287" customWidth="1"/>
    <col min="515" max="515" width="31.85546875" style="287" customWidth="1"/>
    <col min="516" max="518" width="23.7109375" style="287" customWidth="1"/>
    <col min="519" max="519" width="10.7109375" style="287" customWidth="1"/>
    <col min="520" max="522" width="0" style="287" hidden="1" customWidth="1"/>
    <col min="523" max="768" width="11.42578125" style="287"/>
    <col min="769" max="769" width="3.7109375" style="287" customWidth="1"/>
    <col min="770" max="770" width="10.28515625" style="287" customWidth="1"/>
    <col min="771" max="771" width="31.85546875" style="287" customWidth="1"/>
    <col min="772" max="774" width="23.7109375" style="287" customWidth="1"/>
    <col min="775" max="775" width="10.7109375" style="287" customWidth="1"/>
    <col min="776" max="778" width="0" style="287" hidden="1" customWidth="1"/>
    <col min="779" max="1024" width="11.42578125" style="287"/>
    <col min="1025" max="1025" width="3.7109375" style="287" customWidth="1"/>
    <col min="1026" max="1026" width="10.28515625" style="287" customWidth="1"/>
    <col min="1027" max="1027" width="31.85546875" style="287" customWidth="1"/>
    <col min="1028" max="1030" width="23.7109375" style="287" customWidth="1"/>
    <col min="1031" max="1031" width="10.7109375" style="287" customWidth="1"/>
    <col min="1032" max="1034" width="0" style="287" hidden="1" customWidth="1"/>
    <col min="1035" max="1280" width="11.42578125" style="287"/>
    <col min="1281" max="1281" width="3.7109375" style="287" customWidth="1"/>
    <col min="1282" max="1282" width="10.28515625" style="287" customWidth="1"/>
    <col min="1283" max="1283" width="31.85546875" style="287" customWidth="1"/>
    <col min="1284" max="1286" width="23.7109375" style="287" customWidth="1"/>
    <col min="1287" max="1287" width="10.7109375" style="287" customWidth="1"/>
    <col min="1288" max="1290" width="0" style="287" hidden="1" customWidth="1"/>
    <col min="1291" max="1536" width="11.42578125" style="287"/>
    <col min="1537" max="1537" width="3.7109375" style="287" customWidth="1"/>
    <col min="1538" max="1538" width="10.28515625" style="287" customWidth="1"/>
    <col min="1539" max="1539" width="31.85546875" style="287" customWidth="1"/>
    <col min="1540" max="1542" width="23.7109375" style="287" customWidth="1"/>
    <col min="1543" max="1543" width="10.7109375" style="287" customWidth="1"/>
    <col min="1544" max="1546" width="0" style="287" hidden="1" customWidth="1"/>
    <col min="1547" max="1792" width="11.42578125" style="287"/>
    <col min="1793" max="1793" width="3.7109375" style="287" customWidth="1"/>
    <col min="1794" max="1794" width="10.28515625" style="287" customWidth="1"/>
    <col min="1795" max="1795" width="31.85546875" style="287" customWidth="1"/>
    <col min="1796" max="1798" width="23.7109375" style="287" customWidth="1"/>
    <col min="1799" max="1799" width="10.7109375" style="287" customWidth="1"/>
    <col min="1800" max="1802" width="0" style="287" hidden="1" customWidth="1"/>
    <col min="1803" max="2048" width="11.42578125" style="287"/>
    <col min="2049" max="2049" width="3.7109375" style="287" customWidth="1"/>
    <col min="2050" max="2050" width="10.28515625" style="287" customWidth="1"/>
    <col min="2051" max="2051" width="31.85546875" style="287" customWidth="1"/>
    <col min="2052" max="2054" width="23.7109375" style="287" customWidth="1"/>
    <col min="2055" max="2055" width="10.7109375" style="287" customWidth="1"/>
    <col min="2056" max="2058" width="0" style="287" hidden="1" customWidth="1"/>
    <col min="2059" max="2304" width="11.42578125" style="287"/>
    <col min="2305" max="2305" width="3.7109375" style="287" customWidth="1"/>
    <col min="2306" max="2306" width="10.28515625" style="287" customWidth="1"/>
    <col min="2307" max="2307" width="31.85546875" style="287" customWidth="1"/>
    <col min="2308" max="2310" width="23.7109375" style="287" customWidth="1"/>
    <col min="2311" max="2311" width="10.7109375" style="287" customWidth="1"/>
    <col min="2312" max="2314" width="0" style="287" hidden="1" customWidth="1"/>
    <col min="2315" max="2560" width="11.42578125" style="287"/>
    <col min="2561" max="2561" width="3.7109375" style="287" customWidth="1"/>
    <col min="2562" max="2562" width="10.28515625" style="287" customWidth="1"/>
    <col min="2563" max="2563" width="31.85546875" style="287" customWidth="1"/>
    <col min="2564" max="2566" width="23.7109375" style="287" customWidth="1"/>
    <col min="2567" max="2567" width="10.7109375" style="287" customWidth="1"/>
    <col min="2568" max="2570" width="0" style="287" hidden="1" customWidth="1"/>
    <col min="2571" max="2816" width="11.42578125" style="287"/>
    <col min="2817" max="2817" width="3.7109375" style="287" customWidth="1"/>
    <col min="2818" max="2818" width="10.28515625" style="287" customWidth="1"/>
    <col min="2819" max="2819" width="31.85546875" style="287" customWidth="1"/>
    <col min="2820" max="2822" width="23.7109375" style="287" customWidth="1"/>
    <col min="2823" max="2823" width="10.7109375" style="287" customWidth="1"/>
    <col min="2824" max="2826" width="0" style="287" hidden="1" customWidth="1"/>
    <col min="2827" max="3072" width="11.42578125" style="287"/>
    <col min="3073" max="3073" width="3.7109375" style="287" customWidth="1"/>
    <col min="3074" max="3074" width="10.28515625" style="287" customWidth="1"/>
    <col min="3075" max="3075" width="31.85546875" style="287" customWidth="1"/>
    <col min="3076" max="3078" width="23.7109375" style="287" customWidth="1"/>
    <col min="3079" max="3079" width="10.7109375" style="287" customWidth="1"/>
    <col min="3080" max="3082" width="0" style="287" hidden="1" customWidth="1"/>
    <col min="3083" max="3328" width="11.42578125" style="287"/>
    <col min="3329" max="3329" width="3.7109375" style="287" customWidth="1"/>
    <col min="3330" max="3330" width="10.28515625" style="287" customWidth="1"/>
    <col min="3331" max="3331" width="31.85546875" style="287" customWidth="1"/>
    <col min="3332" max="3334" width="23.7109375" style="287" customWidth="1"/>
    <col min="3335" max="3335" width="10.7109375" style="287" customWidth="1"/>
    <col min="3336" max="3338" width="0" style="287" hidden="1" customWidth="1"/>
    <col min="3339" max="3584" width="11.42578125" style="287"/>
    <col min="3585" max="3585" width="3.7109375" style="287" customWidth="1"/>
    <col min="3586" max="3586" width="10.28515625" style="287" customWidth="1"/>
    <col min="3587" max="3587" width="31.85546875" style="287" customWidth="1"/>
    <col min="3588" max="3590" width="23.7109375" style="287" customWidth="1"/>
    <col min="3591" max="3591" width="10.7109375" style="287" customWidth="1"/>
    <col min="3592" max="3594" width="0" style="287" hidden="1" customWidth="1"/>
    <col min="3595" max="3840" width="11.42578125" style="287"/>
    <col min="3841" max="3841" width="3.7109375" style="287" customWidth="1"/>
    <col min="3842" max="3842" width="10.28515625" style="287" customWidth="1"/>
    <col min="3843" max="3843" width="31.85546875" style="287" customWidth="1"/>
    <col min="3844" max="3846" width="23.7109375" style="287" customWidth="1"/>
    <col min="3847" max="3847" width="10.7109375" style="287" customWidth="1"/>
    <col min="3848" max="3850" width="0" style="287" hidden="1" customWidth="1"/>
    <col min="3851" max="4096" width="11.42578125" style="287"/>
    <col min="4097" max="4097" width="3.7109375" style="287" customWidth="1"/>
    <col min="4098" max="4098" width="10.28515625" style="287" customWidth="1"/>
    <col min="4099" max="4099" width="31.85546875" style="287" customWidth="1"/>
    <col min="4100" max="4102" width="23.7109375" style="287" customWidth="1"/>
    <col min="4103" max="4103" width="10.7109375" style="287" customWidth="1"/>
    <col min="4104" max="4106" width="0" style="287" hidden="1" customWidth="1"/>
    <col min="4107" max="4352" width="11.42578125" style="287"/>
    <col min="4353" max="4353" width="3.7109375" style="287" customWidth="1"/>
    <col min="4354" max="4354" width="10.28515625" style="287" customWidth="1"/>
    <col min="4355" max="4355" width="31.85546875" style="287" customWidth="1"/>
    <col min="4356" max="4358" width="23.7109375" style="287" customWidth="1"/>
    <col min="4359" max="4359" width="10.7109375" style="287" customWidth="1"/>
    <col min="4360" max="4362" width="0" style="287" hidden="1" customWidth="1"/>
    <col min="4363" max="4608" width="11.42578125" style="287"/>
    <col min="4609" max="4609" width="3.7109375" style="287" customWidth="1"/>
    <col min="4610" max="4610" width="10.28515625" style="287" customWidth="1"/>
    <col min="4611" max="4611" width="31.85546875" style="287" customWidth="1"/>
    <col min="4612" max="4614" width="23.7109375" style="287" customWidth="1"/>
    <col min="4615" max="4615" width="10.7109375" style="287" customWidth="1"/>
    <col min="4616" max="4618" width="0" style="287" hidden="1" customWidth="1"/>
    <col min="4619" max="4864" width="11.42578125" style="287"/>
    <col min="4865" max="4865" width="3.7109375" style="287" customWidth="1"/>
    <col min="4866" max="4866" width="10.28515625" style="287" customWidth="1"/>
    <col min="4867" max="4867" width="31.85546875" style="287" customWidth="1"/>
    <col min="4868" max="4870" width="23.7109375" style="287" customWidth="1"/>
    <col min="4871" max="4871" width="10.7109375" style="287" customWidth="1"/>
    <col min="4872" max="4874" width="0" style="287" hidden="1" customWidth="1"/>
    <col min="4875" max="5120" width="11.42578125" style="287"/>
    <col min="5121" max="5121" width="3.7109375" style="287" customWidth="1"/>
    <col min="5122" max="5122" width="10.28515625" style="287" customWidth="1"/>
    <col min="5123" max="5123" width="31.85546875" style="287" customWidth="1"/>
    <col min="5124" max="5126" width="23.7109375" style="287" customWidth="1"/>
    <col min="5127" max="5127" width="10.7109375" style="287" customWidth="1"/>
    <col min="5128" max="5130" width="0" style="287" hidden="1" customWidth="1"/>
    <col min="5131" max="5376" width="11.42578125" style="287"/>
    <col min="5377" max="5377" width="3.7109375" style="287" customWidth="1"/>
    <col min="5378" max="5378" width="10.28515625" style="287" customWidth="1"/>
    <col min="5379" max="5379" width="31.85546875" style="287" customWidth="1"/>
    <col min="5380" max="5382" width="23.7109375" style="287" customWidth="1"/>
    <col min="5383" max="5383" width="10.7109375" style="287" customWidth="1"/>
    <col min="5384" max="5386" width="0" style="287" hidden="1" customWidth="1"/>
    <col min="5387" max="5632" width="11.42578125" style="287"/>
    <col min="5633" max="5633" width="3.7109375" style="287" customWidth="1"/>
    <col min="5634" max="5634" width="10.28515625" style="287" customWidth="1"/>
    <col min="5635" max="5635" width="31.85546875" style="287" customWidth="1"/>
    <col min="5636" max="5638" width="23.7109375" style="287" customWidth="1"/>
    <col min="5639" max="5639" width="10.7109375" style="287" customWidth="1"/>
    <col min="5640" max="5642" width="0" style="287" hidden="1" customWidth="1"/>
    <col min="5643" max="5888" width="11.42578125" style="287"/>
    <col min="5889" max="5889" width="3.7109375" style="287" customWidth="1"/>
    <col min="5890" max="5890" width="10.28515625" style="287" customWidth="1"/>
    <col min="5891" max="5891" width="31.85546875" style="287" customWidth="1"/>
    <col min="5892" max="5894" width="23.7109375" style="287" customWidth="1"/>
    <col min="5895" max="5895" width="10.7109375" style="287" customWidth="1"/>
    <col min="5896" max="5898" width="0" style="287" hidden="1" customWidth="1"/>
    <col min="5899" max="6144" width="11.42578125" style="287"/>
    <col min="6145" max="6145" width="3.7109375" style="287" customWidth="1"/>
    <col min="6146" max="6146" width="10.28515625" style="287" customWidth="1"/>
    <col min="6147" max="6147" width="31.85546875" style="287" customWidth="1"/>
    <col min="6148" max="6150" width="23.7109375" style="287" customWidth="1"/>
    <col min="6151" max="6151" width="10.7109375" style="287" customWidth="1"/>
    <col min="6152" max="6154" width="0" style="287" hidden="1" customWidth="1"/>
    <col min="6155" max="6400" width="11.42578125" style="287"/>
    <col min="6401" max="6401" width="3.7109375" style="287" customWidth="1"/>
    <col min="6402" max="6402" width="10.28515625" style="287" customWidth="1"/>
    <col min="6403" max="6403" width="31.85546875" style="287" customWidth="1"/>
    <col min="6404" max="6406" width="23.7109375" style="287" customWidth="1"/>
    <col min="6407" max="6407" width="10.7109375" style="287" customWidth="1"/>
    <col min="6408" max="6410" width="0" style="287" hidden="1" customWidth="1"/>
    <col min="6411" max="6656" width="11.42578125" style="287"/>
    <col min="6657" max="6657" width="3.7109375" style="287" customWidth="1"/>
    <col min="6658" max="6658" width="10.28515625" style="287" customWidth="1"/>
    <col min="6659" max="6659" width="31.85546875" style="287" customWidth="1"/>
    <col min="6660" max="6662" width="23.7109375" style="287" customWidth="1"/>
    <col min="6663" max="6663" width="10.7109375" style="287" customWidth="1"/>
    <col min="6664" max="6666" width="0" style="287" hidden="1" customWidth="1"/>
    <col min="6667" max="6912" width="11.42578125" style="287"/>
    <col min="6913" max="6913" width="3.7109375" style="287" customWidth="1"/>
    <col min="6914" max="6914" width="10.28515625" style="287" customWidth="1"/>
    <col min="6915" max="6915" width="31.85546875" style="287" customWidth="1"/>
    <col min="6916" max="6918" width="23.7109375" style="287" customWidth="1"/>
    <col min="6919" max="6919" width="10.7109375" style="287" customWidth="1"/>
    <col min="6920" max="6922" width="0" style="287" hidden="1" customWidth="1"/>
    <col min="6923" max="7168" width="11.42578125" style="287"/>
    <col min="7169" max="7169" width="3.7109375" style="287" customWidth="1"/>
    <col min="7170" max="7170" width="10.28515625" style="287" customWidth="1"/>
    <col min="7171" max="7171" width="31.85546875" style="287" customWidth="1"/>
    <col min="7172" max="7174" width="23.7109375" style="287" customWidth="1"/>
    <col min="7175" max="7175" width="10.7109375" style="287" customWidth="1"/>
    <col min="7176" max="7178" width="0" style="287" hidden="1" customWidth="1"/>
    <col min="7179" max="7424" width="11.42578125" style="287"/>
    <col min="7425" max="7425" width="3.7109375" style="287" customWidth="1"/>
    <col min="7426" max="7426" width="10.28515625" style="287" customWidth="1"/>
    <col min="7427" max="7427" width="31.85546875" style="287" customWidth="1"/>
    <col min="7428" max="7430" width="23.7109375" style="287" customWidth="1"/>
    <col min="7431" max="7431" width="10.7109375" style="287" customWidth="1"/>
    <col min="7432" max="7434" width="0" style="287" hidden="1" customWidth="1"/>
    <col min="7435" max="7680" width="11.42578125" style="287"/>
    <col min="7681" max="7681" width="3.7109375" style="287" customWidth="1"/>
    <col min="7682" max="7682" width="10.28515625" style="287" customWidth="1"/>
    <col min="7683" max="7683" width="31.85546875" style="287" customWidth="1"/>
    <col min="7684" max="7686" width="23.7109375" style="287" customWidth="1"/>
    <col min="7687" max="7687" width="10.7109375" style="287" customWidth="1"/>
    <col min="7688" max="7690" width="0" style="287" hidden="1" customWidth="1"/>
    <col min="7691" max="7936" width="11.42578125" style="287"/>
    <col min="7937" max="7937" width="3.7109375" style="287" customWidth="1"/>
    <col min="7938" max="7938" width="10.28515625" style="287" customWidth="1"/>
    <col min="7939" max="7939" width="31.85546875" style="287" customWidth="1"/>
    <col min="7940" max="7942" width="23.7109375" style="287" customWidth="1"/>
    <col min="7943" max="7943" width="10.7109375" style="287" customWidth="1"/>
    <col min="7944" max="7946" width="0" style="287" hidden="1" customWidth="1"/>
    <col min="7947" max="8192" width="11.42578125" style="287"/>
    <col min="8193" max="8193" width="3.7109375" style="287" customWidth="1"/>
    <col min="8194" max="8194" width="10.28515625" style="287" customWidth="1"/>
    <col min="8195" max="8195" width="31.85546875" style="287" customWidth="1"/>
    <col min="8196" max="8198" width="23.7109375" style="287" customWidth="1"/>
    <col min="8199" max="8199" width="10.7109375" style="287" customWidth="1"/>
    <col min="8200" max="8202" width="0" style="287" hidden="1" customWidth="1"/>
    <col min="8203" max="8448" width="11.42578125" style="287"/>
    <col min="8449" max="8449" width="3.7109375" style="287" customWidth="1"/>
    <col min="8450" max="8450" width="10.28515625" style="287" customWidth="1"/>
    <col min="8451" max="8451" width="31.85546875" style="287" customWidth="1"/>
    <col min="8452" max="8454" width="23.7109375" style="287" customWidth="1"/>
    <col min="8455" max="8455" width="10.7109375" style="287" customWidth="1"/>
    <col min="8456" max="8458" width="0" style="287" hidden="1" customWidth="1"/>
    <col min="8459" max="8704" width="11.42578125" style="287"/>
    <col min="8705" max="8705" width="3.7109375" style="287" customWidth="1"/>
    <col min="8706" max="8706" width="10.28515625" style="287" customWidth="1"/>
    <col min="8707" max="8707" width="31.85546875" style="287" customWidth="1"/>
    <col min="8708" max="8710" width="23.7109375" style="287" customWidth="1"/>
    <col min="8711" max="8711" width="10.7109375" style="287" customWidth="1"/>
    <col min="8712" max="8714" width="0" style="287" hidden="1" customWidth="1"/>
    <col min="8715" max="8960" width="11.42578125" style="287"/>
    <col min="8961" max="8961" width="3.7109375" style="287" customWidth="1"/>
    <col min="8962" max="8962" width="10.28515625" style="287" customWidth="1"/>
    <col min="8963" max="8963" width="31.85546875" style="287" customWidth="1"/>
    <col min="8964" max="8966" width="23.7109375" style="287" customWidth="1"/>
    <col min="8967" max="8967" width="10.7109375" style="287" customWidth="1"/>
    <col min="8968" max="8970" width="0" style="287" hidden="1" customWidth="1"/>
    <col min="8971" max="9216" width="11.42578125" style="287"/>
    <col min="9217" max="9217" width="3.7109375" style="287" customWidth="1"/>
    <col min="9218" max="9218" width="10.28515625" style="287" customWidth="1"/>
    <col min="9219" max="9219" width="31.85546875" style="287" customWidth="1"/>
    <col min="9220" max="9222" width="23.7109375" style="287" customWidth="1"/>
    <col min="9223" max="9223" width="10.7109375" style="287" customWidth="1"/>
    <col min="9224" max="9226" width="0" style="287" hidden="1" customWidth="1"/>
    <col min="9227" max="9472" width="11.42578125" style="287"/>
    <col min="9473" max="9473" width="3.7109375" style="287" customWidth="1"/>
    <col min="9474" max="9474" width="10.28515625" style="287" customWidth="1"/>
    <col min="9475" max="9475" width="31.85546875" style="287" customWidth="1"/>
    <col min="9476" max="9478" width="23.7109375" style="287" customWidth="1"/>
    <col min="9479" max="9479" width="10.7109375" style="287" customWidth="1"/>
    <col min="9480" max="9482" width="0" style="287" hidden="1" customWidth="1"/>
    <col min="9483" max="9728" width="11.42578125" style="287"/>
    <col min="9729" max="9729" width="3.7109375" style="287" customWidth="1"/>
    <col min="9730" max="9730" width="10.28515625" style="287" customWidth="1"/>
    <col min="9731" max="9731" width="31.85546875" style="287" customWidth="1"/>
    <col min="9732" max="9734" width="23.7109375" style="287" customWidth="1"/>
    <col min="9735" max="9735" width="10.7109375" style="287" customWidth="1"/>
    <col min="9736" max="9738" width="0" style="287" hidden="1" customWidth="1"/>
    <col min="9739" max="9984" width="11.42578125" style="287"/>
    <col min="9985" max="9985" width="3.7109375" style="287" customWidth="1"/>
    <col min="9986" max="9986" width="10.28515625" style="287" customWidth="1"/>
    <col min="9987" max="9987" width="31.85546875" style="287" customWidth="1"/>
    <col min="9988" max="9990" width="23.7109375" style="287" customWidth="1"/>
    <col min="9991" max="9991" width="10.7109375" style="287" customWidth="1"/>
    <col min="9992" max="9994" width="0" style="287" hidden="1" customWidth="1"/>
    <col min="9995" max="10240" width="11.42578125" style="287"/>
    <col min="10241" max="10241" width="3.7109375" style="287" customWidth="1"/>
    <col min="10242" max="10242" width="10.28515625" style="287" customWidth="1"/>
    <col min="10243" max="10243" width="31.85546875" style="287" customWidth="1"/>
    <col min="10244" max="10246" width="23.7109375" style="287" customWidth="1"/>
    <col min="10247" max="10247" width="10.7109375" style="287" customWidth="1"/>
    <col min="10248" max="10250" width="0" style="287" hidden="1" customWidth="1"/>
    <col min="10251" max="10496" width="11.42578125" style="287"/>
    <col min="10497" max="10497" width="3.7109375" style="287" customWidth="1"/>
    <col min="10498" max="10498" width="10.28515625" style="287" customWidth="1"/>
    <col min="10499" max="10499" width="31.85546875" style="287" customWidth="1"/>
    <col min="10500" max="10502" width="23.7109375" style="287" customWidth="1"/>
    <col min="10503" max="10503" width="10.7109375" style="287" customWidth="1"/>
    <col min="10504" max="10506" width="0" style="287" hidden="1" customWidth="1"/>
    <col min="10507" max="10752" width="11.42578125" style="287"/>
    <col min="10753" max="10753" width="3.7109375" style="287" customWidth="1"/>
    <col min="10754" max="10754" width="10.28515625" style="287" customWidth="1"/>
    <col min="10755" max="10755" width="31.85546875" style="287" customWidth="1"/>
    <col min="10756" max="10758" width="23.7109375" style="287" customWidth="1"/>
    <col min="10759" max="10759" width="10.7109375" style="287" customWidth="1"/>
    <col min="10760" max="10762" width="0" style="287" hidden="1" customWidth="1"/>
    <col min="10763" max="11008" width="11.42578125" style="287"/>
    <col min="11009" max="11009" width="3.7109375" style="287" customWidth="1"/>
    <col min="11010" max="11010" width="10.28515625" style="287" customWidth="1"/>
    <col min="11011" max="11011" width="31.85546875" style="287" customWidth="1"/>
    <col min="11012" max="11014" width="23.7109375" style="287" customWidth="1"/>
    <col min="11015" max="11015" width="10.7109375" style="287" customWidth="1"/>
    <col min="11016" max="11018" width="0" style="287" hidden="1" customWidth="1"/>
    <col min="11019" max="11264" width="11.42578125" style="287"/>
    <col min="11265" max="11265" width="3.7109375" style="287" customWidth="1"/>
    <col min="11266" max="11266" width="10.28515625" style="287" customWidth="1"/>
    <col min="11267" max="11267" width="31.85546875" style="287" customWidth="1"/>
    <col min="11268" max="11270" width="23.7109375" style="287" customWidth="1"/>
    <col min="11271" max="11271" width="10.7109375" style="287" customWidth="1"/>
    <col min="11272" max="11274" width="0" style="287" hidden="1" customWidth="1"/>
    <col min="11275" max="11520" width="11.42578125" style="287"/>
    <col min="11521" max="11521" width="3.7109375" style="287" customWidth="1"/>
    <col min="11522" max="11522" width="10.28515625" style="287" customWidth="1"/>
    <col min="11523" max="11523" width="31.85546875" style="287" customWidth="1"/>
    <col min="11524" max="11526" width="23.7109375" style="287" customWidth="1"/>
    <col min="11527" max="11527" width="10.7109375" style="287" customWidth="1"/>
    <col min="11528" max="11530" width="0" style="287" hidden="1" customWidth="1"/>
    <col min="11531" max="11776" width="11.42578125" style="287"/>
    <col min="11777" max="11777" width="3.7109375" style="287" customWidth="1"/>
    <col min="11778" max="11778" width="10.28515625" style="287" customWidth="1"/>
    <col min="11779" max="11779" width="31.85546875" style="287" customWidth="1"/>
    <col min="11780" max="11782" width="23.7109375" style="287" customWidth="1"/>
    <col min="11783" max="11783" width="10.7109375" style="287" customWidth="1"/>
    <col min="11784" max="11786" width="0" style="287" hidden="1" customWidth="1"/>
    <col min="11787" max="12032" width="11.42578125" style="287"/>
    <col min="12033" max="12033" width="3.7109375" style="287" customWidth="1"/>
    <col min="12034" max="12034" width="10.28515625" style="287" customWidth="1"/>
    <col min="12035" max="12035" width="31.85546875" style="287" customWidth="1"/>
    <col min="12036" max="12038" width="23.7109375" style="287" customWidth="1"/>
    <col min="12039" max="12039" width="10.7109375" style="287" customWidth="1"/>
    <col min="12040" max="12042" width="0" style="287" hidden="1" customWidth="1"/>
    <col min="12043" max="12288" width="11.42578125" style="287"/>
    <col min="12289" max="12289" width="3.7109375" style="287" customWidth="1"/>
    <col min="12290" max="12290" width="10.28515625" style="287" customWidth="1"/>
    <col min="12291" max="12291" width="31.85546875" style="287" customWidth="1"/>
    <col min="12292" max="12294" width="23.7109375" style="287" customWidth="1"/>
    <col min="12295" max="12295" width="10.7109375" style="287" customWidth="1"/>
    <col min="12296" max="12298" width="0" style="287" hidden="1" customWidth="1"/>
    <col min="12299" max="12544" width="11.42578125" style="287"/>
    <col min="12545" max="12545" width="3.7109375" style="287" customWidth="1"/>
    <col min="12546" max="12546" width="10.28515625" style="287" customWidth="1"/>
    <col min="12547" max="12547" width="31.85546875" style="287" customWidth="1"/>
    <col min="12548" max="12550" width="23.7109375" style="287" customWidth="1"/>
    <col min="12551" max="12551" width="10.7109375" style="287" customWidth="1"/>
    <col min="12552" max="12554" width="0" style="287" hidden="1" customWidth="1"/>
    <col min="12555" max="12800" width="11.42578125" style="287"/>
    <col min="12801" max="12801" width="3.7109375" style="287" customWidth="1"/>
    <col min="12802" max="12802" width="10.28515625" style="287" customWidth="1"/>
    <col min="12803" max="12803" width="31.85546875" style="287" customWidth="1"/>
    <col min="12804" max="12806" width="23.7109375" style="287" customWidth="1"/>
    <col min="12807" max="12807" width="10.7109375" style="287" customWidth="1"/>
    <col min="12808" max="12810" width="0" style="287" hidden="1" customWidth="1"/>
    <col min="12811" max="13056" width="11.42578125" style="287"/>
    <col min="13057" max="13057" width="3.7109375" style="287" customWidth="1"/>
    <col min="13058" max="13058" width="10.28515625" style="287" customWidth="1"/>
    <col min="13059" max="13059" width="31.85546875" style="287" customWidth="1"/>
    <col min="13060" max="13062" width="23.7109375" style="287" customWidth="1"/>
    <col min="13063" max="13063" width="10.7109375" style="287" customWidth="1"/>
    <col min="13064" max="13066" width="0" style="287" hidden="1" customWidth="1"/>
    <col min="13067" max="13312" width="11.42578125" style="287"/>
    <col min="13313" max="13313" width="3.7109375" style="287" customWidth="1"/>
    <col min="13314" max="13314" width="10.28515625" style="287" customWidth="1"/>
    <col min="13315" max="13315" width="31.85546875" style="287" customWidth="1"/>
    <col min="13316" max="13318" width="23.7109375" style="287" customWidth="1"/>
    <col min="13319" max="13319" width="10.7109375" style="287" customWidth="1"/>
    <col min="13320" max="13322" width="0" style="287" hidden="1" customWidth="1"/>
    <col min="13323" max="13568" width="11.42578125" style="287"/>
    <col min="13569" max="13569" width="3.7109375" style="287" customWidth="1"/>
    <col min="13570" max="13570" width="10.28515625" style="287" customWidth="1"/>
    <col min="13571" max="13571" width="31.85546875" style="287" customWidth="1"/>
    <col min="13572" max="13574" width="23.7109375" style="287" customWidth="1"/>
    <col min="13575" max="13575" width="10.7109375" style="287" customWidth="1"/>
    <col min="13576" max="13578" width="0" style="287" hidden="1" customWidth="1"/>
    <col min="13579" max="13824" width="11.42578125" style="287"/>
    <col min="13825" max="13825" width="3.7109375" style="287" customWidth="1"/>
    <col min="13826" max="13826" width="10.28515625" style="287" customWidth="1"/>
    <col min="13827" max="13827" width="31.85546875" style="287" customWidth="1"/>
    <col min="13828" max="13830" width="23.7109375" style="287" customWidth="1"/>
    <col min="13831" max="13831" width="10.7109375" style="287" customWidth="1"/>
    <col min="13832" max="13834" width="0" style="287" hidden="1" customWidth="1"/>
    <col min="13835" max="14080" width="11.42578125" style="287"/>
    <col min="14081" max="14081" width="3.7109375" style="287" customWidth="1"/>
    <col min="14082" max="14082" width="10.28515625" style="287" customWidth="1"/>
    <col min="14083" max="14083" width="31.85546875" style="287" customWidth="1"/>
    <col min="14084" max="14086" width="23.7109375" style="287" customWidth="1"/>
    <col min="14087" max="14087" width="10.7109375" style="287" customWidth="1"/>
    <col min="14088" max="14090" width="0" style="287" hidden="1" customWidth="1"/>
    <col min="14091" max="14336" width="11.42578125" style="287"/>
    <col min="14337" max="14337" width="3.7109375" style="287" customWidth="1"/>
    <col min="14338" max="14338" width="10.28515625" style="287" customWidth="1"/>
    <col min="14339" max="14339" width="31.85546875" style="287" customWidth="1"/>
    <col min="14340" max="14342" width="23.7109375" style="287" customWidth="1"/>
    <col min="14343" max="14343" width="10.7109375" style="287" customWidth="1"/>
    <col min="14344" max="14346" width="0" style="287" hidden="1" customWidth="1"/>
    <col min="14347" max="14592" width="11.42578125" style="287"/>
    <col min="14593" max="14593" width="3.7109375" style="287" customWidth="1"/>
    <col min="14594" max="14594" width="10.28515625" style="287" customWidth="1"/>
    <col min="14595" max="14595" width="31.85546875" style="287" customWidth="1"/>
    <col min="14596" max="14598" width="23.7109375" style="287" customWidth="1"/>
    <col min="14599" max="14599" width="10.7109375" style="287" customWidth="1"/>
    <col min="14600" max="14602" width="0" style="287" hidden="1" customWidth="1"/>
    <col min="14603" max="14848" width="11.42578125" style="287"/>
    <col min="14849" max="14849" width="3.7109375" style="287" customWidth="1"/>
    <col min="14850" max="14850" width="10.28515625" style="287" customWidth="1"/>
    <col min="14851" max="14851" width="31.85546875" style="287" customWidth="1"/>
    <col min="14852" max="14854" width="23.7109375" style="287" customWidth="1"/>
    <col min="14855" max="14855" width="10.7109375" style="287" customWidth="1"/>
    <col min="14856" max="14858" width="0" style="287" hidden="1" customWidth="1"/>
    <col min="14859" max="15104" width="11.42578125" style="287"/>
    <col min="15105" max="15105" width="3.7109375" style="287" customWidth="1"/>
    <col min="15106" max="15106" width="10.28515625" style="287" customWidth="1"/>
    <col min="15107" max="15107" width="31.85546875" style="287" customWidth="1"/>
    <col min="15108" max="15110" width="23.7109375" style="287" customWidth="1"/>
    <col min="15111" max="15111" width="10.7109375" style="287" customWidth="1"/>
    <col min="15112" max="15114" width="0" style="287" hidden="1" customWidth="1"/>
    <col min="15115" max="15360" width="11.42578125" style="287"/>
    <col min="15361" max="15361" width="3.7109375" style="287" customWidth="1"/>
    <col min="15362" max="15362" width="10.28515625" style="287" customWidth="1"/>
    <col min="15363" max="15363" width="31.85546875" style="287" customWidth="1"/>
    <col min="15364" max="15366" width="23.7109375" style="287" customWidth="1"/>
    <col min="15367" max="15367" width="10.7109375" style="287" customWidth="1"/>
    <col min="15368" max="15370" width="0" style="287" hidden="1" customWidth="1"/>
    <col min="15371" max="15616" width="11.42578125" style="287"/>
    <col min="15617" max="15617" width="3.7109375" style="287" customWidth="1"/>
    <col min="15618" max="15618" width="10.28515625" style="287" customWidth="1"/>
    <col min="15619" max="15619" width="31.85546875" style="287" customWidth="1"/>
    <col min="15620" max="15622" width="23.7109375" style="287" customWidth="1"/>
    <col min="15623" max="15623" width="10.7109375" style="287" customWidth="1"/>
    <col min="15624" max="15626" width="0" style="287" hidden="1" customWidth="1"/>
    <col min="15627" max="15872" width="11.42578125" style="287"/>
    <col min="15873" max="15873" width="3.7109375" style="287" customWidth="1"/>
    <col min="15874" max="15874" width="10.28515625" style="287" customWidth="1"/>
    <col min="15875" max="15875" width="31.85546875" style="287" customWidth="1"/>
    <col min="15876" max="15878" width="23.7109375" style="287" customWidth="1"/>
    <col min="15879" max="15879" width="10.7109375" style="287" customWidth="1"/>
    <col min="15880" max="15882" width="0" style="287" hidden="1" customWidth="1"/>
    <col min="15883" max="16128" width="11.42578125" style="287"/>
    <col min="16129" max="16129" width="3.7109375" style="287" customWidth="1"/>
    <col min="16130" max="16130" width="10.28515625" style="287" customWidth="1"/>
    <col min="16131" max="16131" width="31.85546875" style="287" customWidth="1"/>
    <col min="16132" max="16134" width="23.7109375" style="287" customWidth="1"/>
    <col min="16135" max="16135" width="10.7109375" style="287" customWidth="1"/>
    <col min="16136" max="16138" width="0" style="287" hidden="1" customWidth="1"/>
    <col min="16139" max="16384" width="11.42578125" style="287"/>
  </cols>
  <sheetData>
    <row r="1" spans="1:13" ht="24.75" customHeight="1" x14ac:dyDescent="0.25">
      <c r="B1" s="385"/>
      <c r="C1" s="384"/>
      <c r="D1" s="384"/>
      <c r="E1" s="384"/>
      <c r="F1" s="384"/>
      <c r="G1" s="384"/>
      <c r="H1" s="384"/>
      <c r="I1" s="384"/>
      <c r="J1" s="384"/>
      <c r="K1" s="384"/>
      <c r="L1" s="384"/>
    </row>
    <row r="2" spans="1:13" x14ac:dyDescent="0.2">
      <c r="B2" s="384"/>
      <c r="C2" s="384"/>
      <c r="D2" s="384"/>
      <c r="E2" s="384"/>
      <c r="F2" s="384"/>
      <c r="G2" s="384"/>
      <c r="H2" s="384"/>
      <c r="I2" s="384"/>
      <c r="J2" s="384"/>
      <c r="K2" s="384"/>
      <c r="L2" s="384"/>
    </row>
    <row r="3" spans="1:13" s="288" customFormat="1" ht="20.100000000000001" customHeight="1" x14ac:dyDescent="0.2">
      <c r="B3" s="386"/>
      <c r="C3" s="386"/>
      <c r="D3" s="386"/>
      <c r="E3" s="386"/>
      <c r="F3" s="291" t="s">
        <v>101</v>
      </c>
      <c r="G3" s="590" t="s">
        <v>300</v>
      </c>
      <c r="H3" s="590"/>
      <c r="I3" s="590"/>
      <c r="J3" s="590"/>
      <c r="K3" s="590"/>
      <c r="L3" s="590"/>
    </row>
    <row r="4" spans="1:13" s="288" customFormat="1" ht="36.75" customHeight="1" x14ac:dyDescent="0.25">
      <c r="B4" s="591" t="s">
        <v>285</v>
      </c>
      <c r="C4" s="591"/>
      <c r="D4" s="591"/>
      <c r="E4" s="591"/>
      <c r="F4" s="591"/>
      <c r="G4" s="591"/>
      <c r="H4" s="591"/>
      <c r="I4" s="591"/>
      <c r="J4" s="591"/>
      <c r="K4" s="591"/>
      <c r="L4" s="591"/>
      <c r="M4" s="289"/>
    </row>
    <row r="5" spans="1:13" s="288" customFormat="1" ht="20.100000000000001" customHeight="1" x14ac:dyDescent="0.2">
      <c r="B5" s="418"/>
      <c r="C5" s="419"/>
      <c r="D5" s="419"/>
      <c r="E5" s="420" t="s">
        <v>119</v>
      </c>
      <c r="F5" s="390" t="s">
        <v>97</v>
      </c>
      <c r="G5" s="592" t="s">
        <v>247</v>
      </c>
      <c r="H5" s="592"/>
      <c r="I5" s="592"/>
      <c r="J5" s="592"/>
      <c r="K5" s="592"/>
      <c r="L5" s="419"/>
    </row>
    <row r="6" spans="1:13" s="288" customFormat="1" ht="6" customHeight="1" x14ac:dyDescent="0.2">
      <c r="A6" s="336"/>
      <c r="B6" s="419"/>
      <c r="C6" s="419"/>
      <c r="D6" s="419"/>
      <c r="E6" s="419"/>
      <c r="F6" s="419"/>
      <c r="G6" s="419"/>
      <c r="H6" s="419"/>
      <c r="I6" s="419"/>
      <c r="J6" s="419"/>
      <c r="K6" s="419"/>
      <c r="L6" s="419"/>
      <c r="M6" s="336"/>
    </row>
    <row r="7" spans="1:13" s="288" customFormat="1" ht="20.100000000000001" customHeight="1" x14ac:dyDescent="0.3">
      <c r="A7" s="337"/>
      <c r="B7" s="593" t="s">
        <v>231</v>
      </c>
      <c r="C7" s="593"/>
      <c r="D7" s="593"/>
      <c r="E7" s="593"/>
      <c r="F7" s="593"/>
      <c r="G7" s="593"/>
      <c r="H7" s="593"/>
      <c r="I7" s="593"/>
      <c r="J7" s="593"/>
      <c r="K7" s="593"/>
      <c r="L7" s="593"/>
    </row>
    <row r="8" spans="1:13" s="288" customFormat="1" ht="20.100000000000001" customHeight="1" x14ac:dyDescent="0.25">
      <c r="A8" s="289"/>
      <c r="B8" s="594" t="str">
        <f>clave!B5</f>
        <v>SUPERVISIÓN EXTERNA PARA LA HABILITACIÓN Y EQUIPAMIENTO DEL MÓDULO "A" DEL EDIFICIO DE CIENCIA Y TECNOLOGÍA DE LA UNIDAD IZTAPALAPA</v>
      </c>
      <c r="C8" s="594"/>
      <c r="D8" s="594"/>
      <c r="E8" s="594"/>
      <c r="F8" s="594"/>
      <c r="G8" s="594"/>
      <c r="H8" s="594"/>
      <c r="I8" s="594"/>
      <c r="J8" s="594"/>
      <c r="K8" s="594"/>
      <c r="L8" s="594"/>
    </row>
    <row r="9" spans="1:13" s="288" customFormat="1" ht="20.100000000000001" customHeight="1" x14ac:dyDescent="0.25">
      <c r="B9" s="421" t="s">
        <v>244</v>
      </c>
      <c r="C9" s="595" t="str">
        <f>clave!C4</f>
        <v>UAM.CRG.LP.XX.2021</v>
      </c>
      <c r="D9" s="595"/>
      <c r="E9" s="595"/>
      <c r="F9" s="422" t="s">
        <v>30</v>
      </c>
      <c r="G9" s="397"/>
      <c r="H9" s="397"/>
      <c r="I9" s="397"/>
      <c r="J9" s="397"/>
      <c r="K9" s="386"/>
      <c r="L9" s="386"/>
    </row>
    <row r="10" spans="1:13" s="288" customFormat="1" ht="31.5" customHeight="1" x14ac:dyDescent="0.25">
      <c r="B10" s="423" t="s">
        <v>242</v>
      </c>
      <c r="C10" s="588" t="str">
        <f>clave!B5</f>
        <v>SUPERVISIÓN EXTERNA PARA LA HABILITACIÓN Y EQUIPAMIENTO DEL MÓDULO "A" DEL EDIFICIO DE CIENCIA Y TECNOLOGÍA DE LA UNIDAD IZTAPALAPA</v>
      </c>
      <c r="D10" s="588"/>
      <c r="E10" s="588"/>
      <c r="F10" s="422" t="s">
        <v>31</v>
      </c>
      <c r="G10" s="395"/>
      <c r="H10" s="395"/>
      <c r="I10" s="395"/>
      <c r="J10" s="395"/>
      <c r="K10" s="386"/>
      <c r="L10" s="386"/>
    </row>
    <row r="11" spans="1:13" s="288" customFormat="1" ht="31.5" customHeight="1" x14ac:dyDescent="0.25">
      <c r="B11" s="423" t="s">
        <v>245</v>
      </c>
      <c r="C11" s="589" t="str">
        <f>clave!B6</f>
        <v>Avenida San Rafael Atlixco No. 186, Colonia Leyes de Reforma 1A Sección, C.P. 09310, Alcaldía Iztapalapa, Ciudad de México.</v>
      </c>
      <c r="D11" s="589"/>
      <c r="E11" s="589"/>
      <c r="F11" s="422" t="s">
        <v>32</v>
      </c>
      <c r="G11" s="564"/>
      <c r="H11" s="564"/>
      <c r="I11" s="564"/>
      <c r="J11" s="564"/>
      <c r="K11" s="386"/>
      <c r="L11" s="386"/>
    </row>
    <row r="12" spans="1:13" s="288" customFormat="1" ht="20.100000000000001" customHeight="1" x14ac:dyDescent="0.25">
      <c r="B12" s="424" t="s">
        <v>29</v>
      </c>
      <c r="C12" s="589" t="str">
        <f>clave!B7</f>
        <v>365 días naturales</v>
      </c>
      <c r="D12" s="589"/>
      <c r="E12" s="589"/>
      <c r="F12" s="422" t="s">
        <v>33</v>
      </c>
      <c r="G12" s="397"/>
      <c r="H12" s="397"/>
      <c r="I12" s="397"/>
      <c r="J12" s="397"/>
      <c r="K12" s="386"/>
      <c r="L12" s="386"/>
    </row>
    <row r="13" spans="1:13" s="288" customFormat="1" ht="20.100000000000001" customHeight="1" thickBot="1" x14ac:dyDescent="0.3">
      <c r="B13" s="565"/>
      <c r="C13" s="565"/>
      <c r="D13" s="565"/>
      <c r="E13" s="386"/>
      <c r="F13" s="397"/>
      <c r="G13" s="397"/>
      <c r="H13" s="397"/>
      <c r="I13" s="397"/>
      <c r="J13" s="397"/>
      <c r="K13" s="386"/>
      <c r="L13" s="386"/>
    </row>
    <row r="14" spans="1:13" s="288" customFormat="1" ht="20.100000000000001" customHeight="1" thickTop="1" x14ac:dyDescent="0.2">
      <c r="B14" s="566"/>
      <c r="C14" s="567"/>
      <c r="D14" s="567"/>
      <c r="E14" s="567"/>
      <c r="F14" s="567"/>
      <c r="G14" s="567"/>
      <c r="H14" s="567"/>
      <c r="I14" s="567"/>
      <c r="J14" s="567"/>
      <c r="K14" s="567"/>
      <c r="L14" s="568"/>
    </row>
    <row r="15" spans="1:13" s="288" customFormat="1" ht="20.100000000000001" customHeight="1" thickBot="1" x14ac:dyDescent="0.25">
      <c r="B15" s="569"/>
      <c r="C15" s="570"/>
      <c r="D15" s="570"/>
      <c r="E15" s="570"/>
      <c r="F15" s="570"/>
      <c r="G15" s="570"/>
      <c r="H15" s="570"/>
      <c r="I15" s="570"/>
      <c r="J15" s="570"/>
      <c r="K15" s="570"/>
      <c r="L15" s="571"/>
    </row>
    <row r="16" spans="1:13" s="288" customFormat="1" ht="20.100000000000001" customHeight="1" thickTop="1" x14ac:dyDescent="0.2">
      <c r="B16" s="572" t="s">
        <v>293</v>
      </c>
      <c r="C16" s="573"/>
      <c r="D16" s="573"/>
      <c r="E16" s="573"/>
      <c r="F16" s="573"/>
      <c r="G16" s="574"/>
      <c r="H16" s="574"/>
      <c r="I16" s="574"/>
      <c r="J16" s="574"/>
      <c r="K16" s="574"/>
      <c r="L16" s="575"/>
    </row>
    <row r="17" spans="2:12" s="288" customFormat="1" ht="20.100000000000001" customHeight="1" x14ac:dyDescent="0.2">
      <c r="B17" s="576"/>
      <c r="C17" s="577"/>
      <c r="D17" s="577"/>
      <c r="E17" s="577"/>
      <c r="F17" s="577"/>
      <c r="G17" s="578"/>
      <c r="H17" s="578"/>
      <c r="I17" s="578"/>
      <c r="J17" s="578"/>
      <c r="K17" s="578"/>
      <c r="L17" s="579"/>
    </row>
    <row r="18" spans="2:12" s="288" customFormat="1" ht="20.100000000000001" customHeight="1" x14ac:dyDescent="0.2">
      <c r="B18" s="576"/>
      <c r="C18" s="577"/>
      <c r="D18" s="577"/>
      <c r="E18" s="577"/>
      <c r="F18" s="577"/>
      <c r="G18" s="578"/>
      <c r="H18" s="578"/>
      <c r="I18" s="578"/>
      <c r="J18" s="578"/>
      <c r="K18" s="578"/>
      <c r="L18" s="579"/>
    </row>
    <row r="19" spans="2:12" s="288" customFormat="1" ht="20.100000000000001" customHeight="1" x14ac:dyDescent="0.2">
      <c r="B19" s="576"/>
      <c r="C19" s="577"/>
      <c r="D19" s="577"/>
      <c r="E19" s="577"/>
      <c r="F19" s="577"/>
      <c r="G19" s="578"/>
      <c r="H19" s="578"/>
      <c r="I19" s="578"/>
      <c r="J19" s="578"/>
      <c r="K19" s="578"/>
      <c r="L19" s="579"/>
    </row>
    <row r="20" spans="2:12" s="288" customFormat="1" ht="20.100000000000001" customHeight="1" x14ac:dyDescent="0.2">
      <c r="B20" s="576"/>
      <c r="C20" s="577"/>
      <c r="D20" s="577"/>
      <c r="E20" s="577"/>
      <c r="F20" s="577"/>
      <c r="G20" s="578"/>
      <c r="H20" s="578"/>
      <c r="I20" s="578"/>
      <c r="J20" s="578"/>
      <c r="K20" s="578"/>
      <c r="L20" s="579"/>
    </row>
    <row r="21" spans="2:12" s="288" customFormat="1" ht="20.100000000000001" customHeight="1" x14ac:dyDescent="0.2">
      <c r="B21" s="576"/>
      <c r="C21" s="577"/>
      <c r="D21" s="577"/>
      <c r="E21" s="577"/>
      <c r="F21" s="577"/>
      <c r="G21" s="578"/>
      <c r="H21" s="578"/>
      <c r="I21" s="578"/>
      <c r="J21" s="578"/>
      <c r="K21" s="578"/>
      <c r="L21" s="579"/>
    </row>
    <row r="22" spans="2:12" s="288" customFormat="1" ht="20.100000000000001" customHeight="1" x14ac:dyDescent="0.2">
      <c r="B22" s="576"/>
      <c r="C22" s="577"/>
      <c r="D22" s="577"/>
      <c r="E22" s="577"/>
      <c r="F22" s="577"/>
      <c r="G22" s="578"/>
      <c r="H22" s="578"/>
      <c r="I22" s="578"/>
      <c r="J22" s="578"/>
      <c r="K22" s="578"/>
      <c r="L22" s="579"/>
    </row>
    <row r="23" spans="2:12" s="288" customFormat="1" ht="20.100000000000001" customHeight="1" x14ac:dyDescent="0.2">
      <c r="B23" s="576"/>
      <c r="C23" s="577"/>
      <c r="D23" s="577"/>
      <c r="E23" s="577"/>
      <c r="F23" s="577"/>
      <c r="G23" s="578"/>
      <c r="H23" s="578"/>
      <c r="I23" s="578"/>
      <c r="J23" s="578"/>
      <c r="K23" s="578"/>
      <c r="L23" s="579"/>
    </row>
    <row r="24" spans="2:12" s="288" customFormat="1" ht="20.100000000000001" customHeight="1" x14ac:dyDescent="0.2">
      <c r="B24" s="576"/>
      <c r="C24" s="577"/>
      <c r="D24" s="577"/>
      <c r="E24" s="577"/>
      <c r="F24" s="577"/>
      <c r="G24" s="578"/>
      <c r="H24" s="578"/>
      <c r="I24" s="578"/>
      <c r="J24" s="578"/>
      <c r="K24" s="578"/>
      <c r="L24" s="579"/>
    </row>
    <row r="25" spans="2:12" s="288" customFormat="1" ht="20.100000000000001" customHeight="1" x14ac:dyDescent="0.2">
      <c r="B25" s="576"/>
      <c r="C25" s="577"/>
      <c r="D25" s="577"/>
      <c r="E25" s="577"/>
      <c r="F25" s="577"/>
      <c r="G25" s="578"/>
      <c r="H25" s="578"/>
      <c r="I25" s="578"/>
      <c r="J25" s="578"/>
      <c r="K25" s="578"/>
      <c r="L25" s="579"/>
    </row>
    <row r="26" spans="2:12" s="288" customFormat="1" ht="20.100000000000001" customHeight="1" x14ac:dyDescent="0.2">
      <c r="B26" s="576"/>
      <c r="C26" s="577"/>
      <c r="D26" s="577"/>
      <c r="E26" s="577"/>
      <c r="F26" s="577"/>
      <c r="G26" s="578"/>
      <c r="H26" s="578"/>
      <c r="I26" s="578"/>
      <c r="J26" s="578"/>
      <c r="K26" s="578"/>
      <c r="L26" s="579"/>
    </row>
    <row r="27" spans="2:12" s="288" customFormat="1" ht="20.100000000000001" customHeight="1" x14ac:dyDescent="0.2">
      <c r="B27" s="576"/>
      <c r="C27" s="577"/>
      <c r="D27" s="577"/>
      <c r="E27" s="577"/>
      <c r="F27" s="577"/>
      <c r="G27" s="578"/>
      <c r="H27" s="578"/>
      <c r="I27" s="578"/>
      <c r="J27" s="578"/>
      <c r="K27" s="578"/>
      <c r="L27" s="579"/>
    </row>
    <row r="28" spans="2:12" s="288" customFormat="1" ht="20.100000000000001" customHeight="1" x14ac:dyDescent="0.2">
      <c r="B28" s="576"/>
      <c r="C28" s="577"/>
      <c r="D28" s="577"/>
      <c r="E28" s="577"/>
      <c r="F28" s="577"/>
      <c r="G28" s="578"/>
      <c r="H28" s="578"/>
      <c r="I28" s="578"/>
      <c r="J28" s="578"/>
      <c r="K28" s="578"/>
      <c r="L28" s="579"/>
    </row>
    <row r="29" spans="2:12" s="288" customFormat="1" ht="20.100000000000001" customHeight="1" x14ac:dyDescent="0.2">
      <c r="B29" s="576"/>
      <c r="C29" s="577"/>
      <c r="D29" s="577"/>
      <c r="E29" s="577"/>
      <c r="F29" s="577"/>
      <c r="G29" s="578"/>
      <c r="H29" s="578"/>
      <c r="I29" s="578"/>
      <c r="J29" s="578"/>
      <c r="K29" s="578"/>
      <c r="L29" s="579"/>
    </row>
    <row r="30" spans="2:12" s="288" customFormat="1" ht="20.100000000000001" customHeight="1" x14ac:dyDescent="0.2">
      <c r="B30" s="576"/>
      <c r="C30" s="577"/>
      <c r="D30" s="577"/>
      <c r="E30" s="577"/>
      <c r="F30" s="577"/>
      <c r="G30" s="578"/>
      <c r="H30" s="578"/>
      <c r="I30" s="578"/>
      <c r="J30" s="578"/>
      <c r="K30" s="578"/>
      <c r="L30" s="579"/>
    </row>
    <row r="31" spans="2:12" s="288" customFormat="1" ht="20.100000000000001" customHeight="1" x14ac:dyDescent="0.2">
      <c r="B31" s="576"/>
      <c r="C31" s="577"/>
      <c r="D31" s="577"/>
      <c r="E31" s="577"/>
      <c r="F31" s="577"/>
      <c r="G31" s="578"/>
      <c r="H31" s="578"/>
      <c r="I31" s="578"/>
      <c r="J31" s="578"/>
      <c r="K31" s="578"/>
      <c r="L31" s="579"/>
    </row>
    <row r="32" spans="2:12" s="288" customFormat="1" ht="20.100000000000001" customHeight="1" x14ac:dyDescent="0.2">
      <c r="B32" s="576"/>
      <c r="C32" s="577"/>
      <c r="D32" s="577"/>
      <c r="E32" s="577"/>
      <c r="F32" s="577"/>
      <c r="G32" s="578"/>
      <c r="H32" s="578"/>
      <c r="I32" s="578"/>
      <c r="J32" s="578"/>
      <c r="K32" s="578"/>
      <c r="L32" s="579"/>
    </row>
    <row r="33" spans="2:12" s="288" customFormat="1" ht="20.100000000000001" customHeight="1" x14ac:dyDescent="0.2">
      <c r="B33" s="576"/>
      <c r="C33" s="577"/>
      <c r="D33" s="577"/>
      <c r="E33" s="577"/>
      <c r="F33" s="577"/>
      <c r="G33" s="578"/>
      <c r="H33" s="578"/>
      <c r="I33" s="578"/>
      <c r="J33" s="578"/>
      <c r="K33" s="578"/>
      <c r="L33" s="579"/>
    </row>
    <row r="34" spans="2:12" s="288" customFormat="1" ht="20.100000000000001" customHeight="1" x14ac:dyDescent="0.2">
      <c r="B34" s="576"/>
      <c r="C34" s="577"/>
      <c r="D34" s="577"/>
      <c r="E34" s="577"/>
      <c r="F34" s="577"/>
      <c r="G34" s="578"/>
      <c r="H34" s="578"/>
      <c r="I34" s="578"/>
      <c r="J34" s="578"/>
      <c r="K34" s="578"/>
      <c r="L34" s="579"/>
    </row>
    <row r="35" spans="2:12" s="288" customFormat="1" ht="20.100000000000001" customHeight="1" x14ac:dyDescent="0.2">
      <c r="B35" s="576"/>
      <c r="C35" s="577"/>
      <c r="D35" s="577"/>
      <c r="E35" s="577"/>
      <c r="F35" s="577"/>
      <c r="G35" s="578"/>
      <c r="H35" s="578"/>
      <c r="I35" s="578"/>
      <c r="J35" s="578"/>
      <c r="K35" s="578"/>
      <c r="L35" s="579"/>
    </row>
    <row r="36" spans="2:12" s="288" customFormat="1" ht="19.5" customHeight="1" x14ac:dyDescent="0.2">
      <c r="B36" s="576"/>
      <c r="C36" s="577"/>
      <c r="D36" s="577"/>
      <c r="E36" s="577"/>
      <c r="F36" s="577"/>
      <c r="G36" s="578"/>
      <c r="H36" s="578"/>
      <c r="I36" s="578"/>
      <c r="J36" s="578"/>
      <c r="K36" s="578"/>
      <c r="L36" s="579"/>
    </row>
    <row r="37" spans="2:12" s="288" customFormat="1" ht="19.5" customHeight="1" x14ac:dyDescent="0.2">
      <c r="B37" s="576"/>
      <c r="C37" s="577"/>
      <c r="D37" s="577"/>
      <c r="E37" s="577"/>
      <c r="F37" s="577"/>
      <c r="G37" s="578"/>
      <c r="H37" s="578"/>
      <c r="I37" s="578"/>
      <c r="J37" s="578"/>
      <c r="K37" s="578"/>
      <c r="L37" s="579"/>
    </row>
    <row r="38" spans="2:12" s="288" customFormat="1" ht="20.100000000000001" customHeight="1" x14ac:dyDescent="0.2">
      <c r="B38" s="576"/>
      <c r="C38" s="577"/>
      <c r="D38" s="577"/>
      <c r="E38" s="577"/>
      <c r="F38" s="577"/>
      <c r="G38" s="578"/>
      <c r="H38" s="578"/>
      <c r="I38" s="578"/>
      <c r="J38" s="578"/>
      <c r="K38" s="578"/>
      <c r="L38" s="579"/>
    </row>
    <row r="39" spans="2:12" s="288" customFormat="1" ht="20.100000000000001" customHeight="1" x14ac:dyDescent="0.2">
      <c r="B39" s="576"/>
      <c r="C39" s="577"/>
      <c r="D39" s="577"/>
      <c r="E39" s="577"/>
      <c r="F39" s="577"/>
      <c r="G39" s="578"/>
      <c r="H39" s="578"/>
      <c r="I39" s="578"/>
      <c r="J39" s="578"/>
      <c r="K39" s="578"/>
      <c r="L39" s="579"/>
    </row>
    <row r="40" spans="2:12" s="288" customFormat="1" ht="20.100000000000001" customHeight="1" x14ac:dyDescent="0.2">
      <c r="B40" s="576"/>
      <c r="C40" s="577"/>
      <c r="D40" s="577"/>
      <c r="E40" s="577"/>
      <c r="F40" s="577"/>
      <c r="G40" s="578"/>
      <c r="H40" s="578"/>
      <c r="I40" s="578"/>
      <c r="J40" s="578"/>
      <c r="K40" s="578"/>
      <c r="L40" s="579"/>
    </row>
    <row r="41" spans="2:12" s="288" customFormat="1" ht="20.100000000000001" customHeight="1" thickBot="1" x14ac:dyDescent="0.25">
      <c r="B41" s="580"/>
      <c r="C41" s="581"/>
      <c r="D41" s="581"/>
      <c r="E41" s="581"/>
      <c r="F41" s="581"/>
      <c r="G41" s="582"/>
      <c r="H41" s="582"/>
      <c r="I41" s="582"/>
      <c r="J41" s="582"/>
      <c r="K41" s="582"/>
      <c r="L41" s="583"/>
    </row>
    <row r="42" spans="2:12" s="288" customFormat="1" ht="20.100000000000001" customHeight="1" thickTop="1" x14ac:dyDescent="0.25">
      <c r="B42" s="338"/>
      <c r="C42" s="338"/>
      <c r="D42" s="338"/>
      <c r="E42" s="339"/>
      <c r="F42" s="339"/>
    </row>
    <row r="43" spans="2:12" s="288" customFormat="1" ht="20.100000000000001" customHeight="1" x14ac:dyDescent="0.25">
      <c r="B43" s="340"/>
      <c r="C43" s="341"/>
      <c r="D43" s="341"/>
      <c r="E43" s="584" t="s">
        <v>232</v>
      </c>
      <c r="F43" s="585"/>
      <c r="G43" s="342"/>
    </row>
    <row r="44" spans="2:12" s="288" customFormat="1" ht="20.100000000000001" customHeight="1" x14ac:dyDescent="0.2">
      <c r="B44" s="531"/>
      <c r="C44" s="531"/>
      <c r="D44" s="531"/>
      <c r="E44" s="343"/>
      <c r="G44" s="342"/>
    </row>
    <row r="45" spans="2:12" s="288" customFormat="1" ht="20.100000000000001" customHeight="1" x14ac:dyDescent="0.25">
      <c r="B45" s="344"/>
      <c r="C45" s="345"/>
      <c r="D45" s="345"/>
      <c r="E45" s="345"/>
      <c r="F45" s="342"/>
      <c r="G45" s="342"/>
      <c r="H45" s="342"/>
      <c r="I45" s="342"/>
      <c r="J45" s="342"/>
      <c r="K45" s="342"/>
      <c r="L45" s="342"/>
    </row>
    <row r="46" spans="2:12" s="330" customFormat="1" ht="20.100000000000001" customHeight="1" x14ac:dyDescent="0.2"/>
    <row r="47" spans="2:12" s="330" customFormat="1" ht="20.100000000000001" customHeight="1" x14ac:dyDescent="0.2">
      <c r="B47" s="586" t="s">
        <v>12</v>
      </c>
      <c r="C47" s="586"/>
      <c r="D47" s="586"/>
      <c r="E47" s="586"/>
      <c r="F47" s="586"/>
      <c r="G47" s="586"/>
      <c r="H47" s="586"/>
      <c r="I47" s="586"/>
      <c r="J47" s="586"/>
      <c r="K47" s="586"/>
      <c r="L47" s="586"/>
    </row>
    <row r="48" spans="2:12" s="330" customFormat="1" ht="20.100000000000001" customHeight="1" x14ac:dyDescent="0.2">
      <c r="B48" s="346"/>
      <c r="C48" s="347"/>
      <c r="D48" s="347"/>
    </row>
    <row r="49" spans="2:12" s="330" customFormat="1" ht="20.100000000000001" customHeight="1" x14ac:dyDescent="0.2">
      <c r="B49" s="587" t="s">
        <v>259</v>
      </c>
      <c r="C49" s="587"/>
      <c r="D49" s="587"/>
      <c r="E49" s="587"/>
      <c r="F49" s="587"/>
      <c r="G49" s="587"/>
      <c r="H49" s="587"/>
      <c r="I49" s="587"/>
      <c r="J49" s="587"/>
      <c r="K49" s="587"/>
      <c r="L49" s="587"/>
    </row>
    <row r="50" spans="2:12" s="330" customFormat="1" ht="20.100000000000001" customHeight="1" thickBot="1" x14ac:dyDescent="0.25">
      <c r="B50" s="348"/>
      <c r="C50" s="347"/>
      <c r="D50" s="347"/>
    </row>
    <row r="51" spans="2:12" s="330" customFormat="1" ht="20.100000000000001" customHeight="1" thickTop="1" thickBot="1" x14ac:dyDescent="0.25">
      <c r="B51" s="349" t="s">
        <v>13</v>
      </c>
      <c r="C51" s="349" t="s">
        <v>14</v>
      </c>
      <c r="D51" s="563" t="s">
        <v>15</v>
      </c>
      <c r="E51" s="563"/>
      <c r="F51" s="563"/>
      <c r="G51" s="563"/>
      <c r="H51" s="563"/>
      <c r="I51" s="563"/>
      <c r="J51" s="563"/>
      <c r="K51" s="563"/>
      <c r="L51" s="563"/>
    </row>
    <row r="52" spans="2:12" s="330" customFormat="1" ht="38.1" customHeight="1" thickTop="1" thickBot="1" x14ac:dyDescent="0.25">
      <c r="B52" s="350">
        <v>1</v>
      </c>
      <c r="C52" s="351" t="s">
        <v>233</v>
      </c>
      <c r="D52" s="562" t="s">
        <v>234</v>
      </c>
      <c r="E52" s="562"/>
      <c r="F52" s="562"/>
      <c r="G52" s="562"/>
      <c r="H52" s="562"/>
      <c r="I52" s="562"/>
      <c r="J52" s="562"/>
      <c r="K52" s="562"/>
      <c r="L52" s="562"/>
    </row>
    <row r="53" spans="2:12" s="330" customFormat="1" ht="57" customHeight="1" thickTop="1" thickBot="1" x14ac:dyDescent="0.25">
      <c r="B53" s="350">
        <v>2</v>
      </c>
      <c r="C53" s="351" t="s">
        <v>16</v>
      </c>
      <c r="D53" s="562" t="s">
        <v>235</v>
      </c>
      <c r="E53" s="562"/>
      <c r="F53" s="562"/>
      <c r="G53" s="562"/>
      <c r="H53" s="562"/>
      <c r="I53" s="562"/>
      <c r="J53" s="562"/>
      <c r="K53" s="562"/>
      <c r="L53" s="562"/>
    </row>
    <row r="54" spans="2:12" s="330" customFormat="1" ht="38.1" customHeight="1" thickTop="1" thickBot="1" x14ac:dyDescent="0.25">
      <c r="B54" s="350">
        <v>3</v>
      </c>
      <c r="C54" s="351" t="s">
        <v>18</v>
      </c>
      <c r="D54" s="562" t="s">
        <v>19</v>
      </c>
      <c r="E54" s="562"/>
      <c r="F54" s="562"/>
      <c r="G54" s="562"/>
      <c r="H54" s="562"/>
      <c r="I54" s="562"/>
      <c r="J54" s="562"/>
      <c r="K54" s="562"/>
      <c r="L54" s="562"/>
    </row>
    <row r="55" spans="2:12" s="330" customFormat="1" ht="59.25" customHeight="1" thickTop="1" thickBot="1" x14ac:dyDescent="0.25">
      <c r="B55" s="350">
        <v>4</v>
      </c>
      <c r="C55" s="351" t="s">
        <v>20</v>
      </c>
      <c r="D55" s="562" t="s">
        <v>236</v>
      </c>
      <c r="E55" s="562"/>
      <c r="F55" s="562"/>
      <c r="G55" s="562"/>
      <c r="H55" s="562"/>
      <c r="I55" s="562"/>
      <c r="J55" s="562"/>
      <c r="K55" s="562"/>
      <c r="L55" s="562"/>
    </row>
    <row r="56" spans="2:12" s="330" customFormat="1" ht="38.1" customHeight="1" thickTop="1" thickBot="1" x14ac:dyDescent="0.25">
      <c r="B56" s="350">
        <v>5</v>
      </c>
      <c r="C56" s="351" t="s">
        <v>237</v>
      </c>
      <c r="D56" s="562" t="s">
        <v>294</v>
      </c>
      <c r="E56" s="562"/>
      <c r="F56" s="562"/>
      <c r="G56" s="562"/>
      <c r="H56" s="562"/>
      <c r="I56" s="562"/>
      <c r="J56" s="562"/>
      <c r="K56" s="562"/>
      <c r="L56" s="562"/>
    </row>
    <row r="57" spans="2:12" s="330" customFormat="1" ht="38.1" customHeight="1" thickTop="1" thickBot="1" x14ac:dyDescent="0.25">
      <c r="B57" s="350">
        <v>6</v>
      </c>
      <c r="C57" s="351" t="s">
        <v>238</v>
      </c>
      <c r="D57" s="562" t="s">
        <v>295</v>
      </c>
      <c r="E57" s="562"/>
      <c r="F57" s="562"/>
      <c r="G57" s="562"/>
      <c r="H57" s="562"/>
      <c r="I57" s="562"/>
      <c r="J57" s="562"/>
      <c r="K57" s="562"/>
      <c r="L57" s="562"/>
    </row>
    <row r="58" spans="2:12" s="330" customFormat="1" ht="38.1" customHeight="1" thickTop="1" thickBot="1" x14ac:dyDescent="0.25">
      <c r="B58" s="350">
        <v>7</v>
      </c>
      <c r="C58" s="351" t="s">
        <v>22</v>
      </c>
      <c r="D58" s="562" t="s">
        <v>289</v>
      </c>
      <c r="E58" s="562"/>
      <c r="F58" s="562"/>
      <c r="G58" s="562"/>
      <c r="H58" s="562"/>
      <c r="I58" s="562"/>
      <c r="J58" s="562"/>
      <c r="K58" s="562"/>
      <c r="L58" s="562"/>
    </row>
    <row r="59" spans="2:12" s="330" customFormat="1" ht="20.100000000000001" customHeight="1" thickTop="1" x14ac:dyDescent="0.2">
      <c r="B59" s="348"/>
      <c r="C59" s="348"/>
      <c r="D59" s="348"/>
    </row>
    <row r="60" spans="2:12" s="288" customFormat="1" ht="20.100000000000001" customHeight="1" x14ac:dyDescent="0.2"/>
    <row r="61" spans="2:12" s="288" customFormat="1" ht="20.100000000000001" customHeight="1" x14ac:dyDescent="0.2"/>
    <row r="62" spans="2:12" s="288" customFormat="1" ht="20.100000000000001" customHeight="1" x14ac:dyDescent="0.2"/>
    <row r="63" spans="2:12" s="288" customFormat="1" ht="20.100000000000001" customHeight="1" x14ac:dyDescent="0.2"/>
    <row r="64" spans="2:12" s="288" customFormat="1" ht="20.100000000000001" customHeight="1" x14ac:dyDescent="0.2"/>
    <row r="65" s="288" customFormat="1" ht="20.100000000000001" customHeight="1" x14ac:dyDescent="0.2"/>
    <row r="66" s="288" customFormat="1" ht="20.100000000000001" customHeight="1" x14ac:dyDescent="0.2"/>
    <row r="67" s="288" customFormat="1" ht="20.100000000000001" customHeight="1" x14ac:dyDescent="0.2"/>
    <row r="68" s="288" customFormat="1" ht="20.100000000000001" customHeight="1" x14ac:dyDescent="0.2"/>
    <row r="69" s="288" customFormat="1" ht="20.100000000000001" customHeight="1" x14ac:dyDescent="0.2"/>
    <row r="70" s="288" customFormat="1" ht="20.100000000000001" customHeight="1" x14ac:dyDescent="0.2"/>
    <row r="71" s="288" customFormat="1" ht="20.100000000000001" customHeight="1" x14ac:dyDescent="0.2"/>
    <row r="72" s="288" customFormat="1" ht="20.100000000000001" customHeight="1" x14ac:dyDescent="0.2"/>
    <row r="73" s="288" customFormat="1" ht="20.100000000000001" customHeight="1" x14ac:dyDescent="0.2"/>
    <row r="74" s="288" customFormat="1" ht="20.100000000000001" customHeight="1" x14ac:dyDescent="0.2"/>
    <row r="75" s="288" customFormat="1" ht="20.100000000000001" customHeight="1" x14ac:dyDescent="0.2"/>
    <row r="76" s="288" customFormat="1"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sheetData>
  <mergeCells count="25">
    <mergeCell ref="C10:E10"/>
    <mergeCell ref="C11:E11"/>
    <mergeCell ref="C12:E12"/>
    <mergeCell ref="G3:L3"/>
    <mergeCell ref="B4:L4"/>
    <mergeCell ref="G5:K5"/>
    <mergeCell ref="B7:L7"/>
    <mergeCell ref="B8:L8"/>
    <mergeCell ref="C9:E9"/>
    <mergeCell ref="D51:L51"/>
    <mergeCell ref="G11:J11"/>
    <mergeCell ref="B13:D13"/>
    <mergeCell ref="B14:L15"/>
    <mergeCell ref="B16:L41"/>
    <mergeCell ref="E43:F43"/>
    <mergeCell ref="B44:D44"/>
    <mergeCell ref="B47:L47"/>
    <mergeCell ref="B49:L49"/>
    <mergeCell ref="D58:L58"/>
    <mergeCell ref="D52:L52"/>
    <mergeCell ref="D53:L53"/>
    <mergeCell ref="D54:L54"/>
    <mergeCell ref="D55:L55"/>
    <mergeCell ref="D56:L56"/>
    <mergeCell ref="D57:L57"/>
  </mergeCells>
  <pageMargins left="0.45" right="0.75" top="1" bottom="0.32" header="0" footer="0"/>
  <pageSetup scale="58" orientation="portrait" horizontalDpi="300" verticalDpi="300" r:id="rId1"/>
  <headerFooter alignWithMargins="0"/>
  <rowBreaks count="1" manualBreakCount="1">
    <brk id="45"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00B0F0"/>
    <pageSetUpPr fitToPage="1"/>
  </sheetPr>
  <dimension ref="A1:U80"/>
  <sheetViews>
    <sheetView topLeftCell="G1" zoomScaleNormal="100" zoomScaleSheetLayoutView="73" workbookViewId="0">
      <selection activeCell="T3" sqref="T3:U3"/>
    </sheetView>
  </sheetViews>
  <sheetFormatPr baseColWidth="10" defaultRowHeight="12.75" x14ac:dyDescent="0.2"/>
  <cols>
    <col min="1" max="1" width="0.5703125" customWidth="1"/>
    <col min="2" max="2" width="37.85546875" customWidth="1"/>
    <col min="3" max="3" width="14.140625" customWidth="1"/>
    <col min="4" max="4" width="10.42578125" customWidth="1"/>
    <col min="5" max="12" width="12.5703125" customWidth="1"/>
    <col min="13" max="18" width="12.28515625" customWidth="1"/>
    <col min="19" max="19" width="1.5703125" customWidth="1"/>
    <col min="20" max="21" width="17.140625" customWidth="1"/>
  </cols>
  <sheetData>
    <row r="1" spans="1:21" x14ac:dyDescent="0.2">
      <c r="A1" s="52"/>
      <c r="B1" s="52"/>
      <c r="C1" s="52"/>
      <c r="D1" s="52"/>
      <c r="E1" s="51"/>
      <c r="F1" s="51"/>
      <c r="G1" s="51"/>
      <c r="H1" s="51"/>
      <c r="I1" s="51"/>
      <c r="J1" s="51"/>
      <c r="K1" s="51"/>
      <c r="L1" s="51"/>
      <c r="M1" s="53"/>
      <c r="N1" s="53"/>
      <c r="O1" s="53"/>
      <c r="P1" s="53"/>
      <c r="Q1" s="53"/>
      <c r="R1" s="53"/>
      <c r="S1" s="52"/>
      <c r="T1" s="52"/>
      <c r="U1" s="52"/>
    </row>
    <row r="2" spans="1:21" ht="15" x14ac:dyDescent="0.25">
      <c r="C2" s="54" t="s">
        <v>34</v>
      </c>
      <c r="D2" s="54"/>
      <c r="E2" s="54"/>
      <c r="F2" s="54"/>
      <c r="G2" s="54"/>
      <c r="H2" s="54"/>
      <c r="I2" s="54"/>
      <c r="J2" s="54"/>
      <c r="K2" s="54"/>
      <c r="L2" s="54"/>
      <c r="M2" s="55"/>
      <c r="N2" s="55"/>
      <c r="O2" s="55"/>
      <c r="P2" s="55"/>
      <c r="Q2" s="55"/>
      <c r="R2" s="55"/>
      <c r="S2" s="52"/>
      <c r="T2" s="52"/>
      <c r="U2" s="52"/>
    </row>
    <row r="3" spans="1:21" x14ac:dyDescent="0.2">
      <c r="A3" s="52"/>
      <c r="B3" s="56" t="s">
        <v>36</v>
      </c>
      <c r="C3" s="56" t="s">
        <v>35</v>
      </c>
      <c r="D3" s="57"/>
      <c r="E3" s="57"/>
      <c r="F3" s="57"/>
      <c r="G3" s="57"/>
      <c r="H3" s="57"/>
      <c r="I3" s="57"/>
      <c r="J3" s="57"/>
      <c r="K3" s="57"/>
      <c r="L3" s="57"/>
      <c r="M3" s="57"/>
      <c r="N3" s="53"/>
      <c r="O3" s="53"/>
      <c r="P3" s="53"/>
      <c r="Q3" s="53"/>
      <c r="R3" s="53"/>
      <c r="S3" s="52"/>
      <c r="T3" s="356"/>
      <c r="U3" s="425" t="str">
        <f>clave!C4</f>
        <v>UAM.CRG.LP.XX.2021</v>
      </c>
    </row>
    <row r="4" spans="1:21" x14ac:dyDescent="0.2">
      <c r="A4" s="52"/>
      <c r="B4" s="52"/>
      <c r="C4" s="57"/>
      <c r="D4" s="52"/>
      <c r="E4" s="51"/>
      <c r="F4" s="51"/>
      <c r="G4" s="51"/>
      <c r="H4" s="51"/>
      <c r="I4" s="51"/>
      <c r="J4" s="51"/>
      <c r="K4" s="51"/>
      <c r="L4" s="58"/>
      <c r="M4" s="53"/>
      <c r="N4" s="53"/>
      <c r="O4" s="53"/>
      <c r="P4" s="53"/>
      <c r="Q4" s="53"/>
      <c r="R4" s="53"/>
      <c r="S4" s="52"/>
      <c r="T4" s="52"/>
      <c r="U4" s="218"/>
    </row>
    <row r="5" spans="1:21" x14ac:dyDescent="0.2">
      <c r="A5" s="600" t="str">
        <f>clave!B5</f>
        <v>SUPERVISIÓN EXTERNA PARA LA HABILITACIÓN Y EQUIPAMIENTO DEL MÓDULO "A" DEL EDIFICIO DE CIENCIA Y TECNOLOGÍA DE LA UNIDAD IZTAPALAPA</v>
      </c>
      <c r="B5" s="600"/>
      <c r="C5" s="600"/>
      <c r="D5" s="600"/>
      <c r="E5" s="600"/>
      <c r="F5" s="600"/>
      <c r="G5" s="600"/>
      <c r="H5" s="600"/>
      <c r="I5" s="600"/>
      <c r="J5" s="600"/>
      <c r="K5" s="600"/>
      <c r="L5" s="600"/>
      <c r="M5" s="601"/>
      <c r="N5" s="601"/>
      <c r="O5" s="601"/>
      <c r="P5" s="601"/>
      <c r="Q5" s="601"/>
      <c r="R5" s="601"/>
      <c r="S5" s="601"/>
      <c r="T5" s="601"/>
      <c r="U5" s="59"/>
    </row>
    <row r="6" spans="1:21" ht="15.75" x14ac:dyDescent="0.2">
      <c r="A6" s="60"/>
      <c r="B6" s="60"/>
      <c r="C6" s="60"/>
      <c r="D6" s="60"/>
      <c r="E6" s="61"/>
      <c r="F6" s="61"/>
      <c r="G6" s="61"/>
      <c r="H6" s="61"/>
      <c r="I6" s="61"/>
      <c r="J6" s="61"/>
      <c r="K6" s="61"/>
      <c r="L6" s="606" t="s">
        <v>261</v>
      </c>
      <c r="M6" s="606"/>
      <c r="N6" s="606"/>
      <c r="O6" s="53"/>
      <c r="P6" s="53"/>
      <c r="Q6" s="53"/>
      <c r="R6" s="53"/>
      <c r="S6" s="52"/>
      <c r="T6" s="52"/>
      <c r="U6" s="52"/>
    </row>
    <row r="7" spans="1:21" ht="15" x14ac:dyDescent="0.2">
      <c r="A7" s="602" t="s">
        <v>248</v>
      </c>
      <c r="B7" s="602"/>
      <c r="C7" s="602"/>
      <c r="D7" s="602"/>
      <c r="E7" s="602"/>
      <c r="F7" s="602"/>
      <c r="G7" s="602"/>
      <c r="H7" s="602"/>
      <c r="I7" s="602"/>
      <c r="J7" s="602"/>
      <c r="K7" s="602"/>
      <c r="L7" s="602"/>
      <c r="M7" s="603"/>
      <c r="N7" s="603"/>
      <c r="O7" s="603"/>
      <c r="P7" s="603"/>
      <c r="Q7" s="603"/>
      <c r="R7" s="603"/>
      <c r="S7" s="603"/>
      <c r="T7" s="603"/>
      <c r="U7" s="52"/>
    </row>
    <row r="8" spans="1:21" ht="15" x14ac:dyDescent="0.2">
      <c r="A8" s="60"/>
      <c r="B8" s="604"/>
      <c r="C8" s="604"/>
      <c r="D8" s="604"/>
      <c r="E8" s="604"/>
      <c r="F8" s="604"/>
      <c r="G8" s="604"/>
      <c r="H8" s="604"/>
      <c r="I8" s="604"/>
      <c r="J8" s="604"/>
      <c r="K8" s="604"/>
      <c r="L8" s="604"/>
      <c r="M8" s="604"/>
      <c r="N8" s="604"/>
      <c r="O8" s="604"/>
      <c r="P8" s="604"/>
      <c r="Q8" s="604"/>
      <c r="R8" s="604"/>
      <c r="S8" s="604"/>
      <c r="T8" s="604"/>
      <c r="U8" s="52"/>
    </row>
    <row r="9" spans="1:21" ht="13.5" thickBot="1" x14ac:dyDescent="0.25">
      <c r="A9" s="52"/>
      <c r="B9" s="52"/>
      <c r="C9" s="52"/>
      <c r="D9" s="52"/>
      <c r="E9" s="51"/>
      <c r="F9" s="51"/>
      <c r="G9" s="51"/>
      <c r="H9" s="51"/>
      <c r="I9" s="51"/>
      <c r="J9" s="51"/>
      <c r="K9" s="51"/>
      <c r="L9" s="51"/>
      <c r="M9" s="53"/>
      <c r="N9" s="53"/>
      <c r="O9" s="53"/>
      <c r="P9" s="53"/>
      <c r="Q9" s="53"/>
      <c r="R9" s="53"/>
      <c r="S9" s="52"/>
      <c r="T9" s="52"/>
      <c r="U9" s="52"/>
    </row>
    <row r="10" spans="1:21" ht="36.75" thickBot="1" x14ac:dyDescent="0.25">
      <c r="A10" s="62"/>
      <c r="B10" s="183" t="s">
        <v>37</v>
      </c>
      <c r="C10" s="63" t="s">
        <v>91</v>
      </c>
      <c r="D10" s="183" t="s">
        <v>38</v>
      </c>
      <c r="E10" s="352" t="s">
        <v>88</v>
      </c>
      <c r="F10" s="353" t="s">
        <v>87</v>
      </c>
      <c r="G10" s="353" t="s">
        <v>86</v>
      </c>
      <c r="H10" s="353" t="s">
        <v>39</v>
      </c>
      <c r="I10" s="354" t="s">
        <v>40</v>
      </c>
      <c r="J10" s="354" t="s">
        <v>41</v>
      </c>
      <c r="K10" s="354" t="s">
        <v>42</v>
      </c>
      <c r="L10" s="353" t="s">
        <v>249</v>
      </c>
      <c r="M10" s="353" t="s">
        <v>250</v>
      </c>
      <c r="N10" s="353" t="s">
        <v>43</v>
      </c>
      <c r="O10" s="354" t="s">
        <v>251</v>
      </c>
      <c r="P10" s="354" t="s">
        <v>252</v>
      </c>
      <c r="Q10" s="354" t="s">
        <v>253</v>
      </c>
      <c r="R10" s="354" t="s">
        <v>254</v>
      </c>
      <c r="S10" s="64"/>
      <c r="T10" s="64" t="s">
        <v>44</v>
      </c>
      <c r="U10" s="64" t="s">
        <v>45</v>
      </c>
    </row>
    <row r="11" spans="1:21" x14ac:dyDescent="0.2">
      <c r="A11" s="65"/>
      <c r="B11" s="189" t="s">
        <v>78</v>
      </c>
      <c r="C11" s="205">
        <f>'ANEXO E6'!L13</f>
        <v>0</v>
      </c>
      <c r="D11" s="67" t="s">
        <v>46</v>
      </c>
      <c r="E11" s="185">
        <v>1</v>
      </c>
      <c r="F11" s="210">
        <v>1</v>
      </c>
      <c r="G11" s="210">
        <v>1</v>
      </c>
      <c r="H11" s="210">
        <v>1</v>
      </c>
      <c r="I11" s="210">
        <v>1</v>
      </c>
      <c r="J11" s="210">
        <v>1</v>
      </c>
      <c r="K11" s="372">
        <v>1</v>
      </c>
      <c r="L11" s="370">
        <v>1</v>
      </c>
      <c r="M11" s="210">
        <v>1</v>
      </c>
      <c r="N11" s="210">
        <v>1</v>
      </c>
      <c r="O11" s="210">
        <v>1</v>
      </c>
      <c r="P11" s="210">
        <v>1</v>
      </c>
      <c r="Q11" s="210">
        <v>1</v>
      </c>
      <c r="R11" s="210">
        <v>1</v>
      </c>
      <c r="S11" s="199"/>
      <c r="T11" s="193"/>
      <c r="U11" s="78"/>
    </row>
    <row r="12" spans="1:21" ht="13.5" thickBot="1" x14ac:dyDescent="0.25">
      <c r="A12" s="65"/>
      <c r="B12" s="70"/>
      <c r="C12" s="206"/>
      <c r="D12" s="71" t="s">
        <v>47</v>
      </c>
      <c r="E12" s="208">
        <f>C11*E11</f>
        <v>0</v>
      </c>
      <c r="F12" s="212">
        <f>C11*F11</f>
        <v>0</v>
      </c>
      <c r="G12" s="211">
        <f>C11*G11</f>
        <v>0</v>
      </c>
      <c r="H12" s="72">
        <f>C11*H11</f>
        <v>0</v>
      </c>
      <c r="I12" s="72">
        <f>C11*I11</f>
        <v>0</v>
      </c>
      <c r="J12" s="72">
        <f>C11*J11</f>
        <v>0</v>
      </c>
      <c r="K12" s="211">
        <f>C11*K11</f>
        <v>0</v>
      </c>
      <c r="L12" s="371">
        <f>C11*L11</f>
        <v>0</v>
      </c>
      <c r="M12" s="211">
        <f>C11*M11</f>
        <v>0</v>
      </c>
      <c r="N12" s="72">
        <f>C11*N11</f>
        <v>0</v>
      </c>
      <c r="O12" s="72">
        <f>C11*O11</f>
        <v>0</v>
      </c>
      <c r="P12" s="72">
        <f>C11*P11</f>
        <v>0</v>
      </c>
      <c r="Q12" s="72">
        <f>C11*Q11</f>
        <v>0</v>
      </c>
      <c r="R12" s="72">
        <f>C11*R11</f>
        <v>0</v>
      </c>
      <c r="S12" s="200"/>
      <c r="T12" s="192">
        <f>SUM(E12:R12)</f>
        <v>0</v>
      </c>
      <c r="U12" s="74">
        <f>T12*1.16</f>
        <v>0</v>
      </c>
    </row>
    <row r="13" spans="1:21" x14ac:dyDescent="0.2">
      <c r="A13" s="65"/>
      <c r="B13" s="77" t="s">
        <v>263</v>
      </c>
      <c r="C13" s="205">
        <f>'ANEXO E6'!L12</f>
        <v>0</v>
      </c>
      <c r="D13" s="67" t="s">
        <v>46</v>
      </c>
      <c r="E13" s="185">
        <v>1</v>
      </c>
      <c r="F13" s="210">
        <v>1</v>
      </c>
      <c r="G13" s="210">
        <v>1</v>
      </c>
      <c r="H13" s="210">
        <v>1</v>
      </c>
      <c r="I13" s="210">
        <v>1</v>
      </c>
      <c r="J13" s="210">
        <v>1</v>
      </c>
      <c r="K13" s="210">
        <v>1</v>
      </c>
      <c r="L13" s="210">
        <v>1</v>
      </c>
      <c r="M13" s="210">
        <v>1</v>
      </c>
      <c r="N13" s="210">
        <v>1</v>
      </c>
      <c r="O13" s="210">
        <v>1</v>
      </c>
      <c r="P13" s="210">
        <v>1</v>
      </c>
      <c r="Q13" s="210">
        <v>1</v>
      </c>
      <c r="R13" s="210">
        <v>1</v>
      </c>
      <c r="S13" s="199"/>
      <c r="T13" s="193"/>
      <c r="U13" s="78"/>
    </row>
    <row r="14" spans="1:21" ht="13.5" thickBot="1" x14ac:dyDescent="0.25">
      <c r="A14" s="65"/>
      <c r="B14" s="70"/>
      <c r="C14" s="206"/>
      <c r="D14" s="71" t="s">
        <v>47</v>
      </c>
      <c r="E14" s="208">
        <f>C13*E13</f>
        <v>0</v>
      </c>
      <c r="F14" s="212">
        <f>C13*F13</f>
        <v>0</v>
      </c>
      <c r="G14" s="211">
        <f>C13*G13</f>
        <v>0</v>
      </c>
      <c r="H14" s="72">
        <f>C13*H13</f>
        <v>0</v>
      </c>
      <c r="I14" s="72">
        <f>C13*I13</f>
        <v>0</v>
      </c>
      <c r="J14" s="72">
        <f>C13*J13</f>
        <v>0</v>
      </c>
      <c r="K14" s="211">
        <f>C13*K13</f>
        <v>0</v>
      </c>
      <c r="L14" s="371">
        <f>C13*L13</f>
        <v>0</v>
      </c>
      <c r="M14" s="211">
        <f>C13*M13</f>
        <v>0</v>
      </c>
      <c r="N14" s="72">
        <f>C13*N13</f>
        <v>0</v>
      </c>
      <c r="O14" s="72">
        <f>C13*O13</f>
        <v>0</v>
      </c>
      <c r="P14" s="72">
        <f>C13*P13</f>
        <v>0</v>
      </c>
      <c r="Q14" s="72">
        <f>C13*Q13</f>
        <v>0</v>
      </c>
      <c r="R14" s="72">
        <f>C13*R13</f>
        <v>0</v>
      </c>
      <c r="S14" s="200"/>
      <c r="T14" s="192">
        <f>SUM(E14:R14)</f>
        <v>0</v>
      </c>
      <c r="U14" s="74">
        <f>T14*1.16</f>
        <v>0</v>
      </c>
    </row>
    <row r="15" spans="1:21" x14ac:dyDescent="0.2">
      <c r="A15" s="65"/>
      <c r="B15" s="77" t="s">
        <v>264</v>
      </c>
      <c r="C15" s="205">
        <f>'ANEXO E6'!L14</f>
        <v>0</v>
      </c>
      <c r="D15" s="67" t="s">
        <v>46</v>
      </c>
      <c r="E15" s="185">
        <v>1</v>
      </c>
      <c r="F15" s="210">
        <v>1</v>
      </c>
      <c r="G15" s="210">
        <v>1</v>
      </c>
      <c r="H15" s="210">
        <v>1</v>
      </c>
      <c r="I15" s="210">
        <v>1</v>
      </c>
      <c r="J15" s="210">
        <v>1</v>
      </c>
      <c r="K15" s="210">
        <v>1</v>
      </c>
      <c r="L15" s="210">
        <v>1</v>
      </c>
      <c r="M15" s="210">
        <v>1</v>
      </c>
      <c r="N15" s="210">
        <v>1</v>
      </c>
      <c r="O15" s="210">
        <v>1</v>
      </c>
      <c r="P15" s="210">
        <v>1</v>
      </c>
      <c r="Q15" s="210">
        <v>1</v>
      </c>
      <c r="R15" s="210">
        <v>1</v>
      </c>
      <c r="S15" s="199"/>
      <c r="T15" s="193"/>
      <c r="U15" s="78"/>
    </row>
    <row r="16" spans="1:21" ht="13.5" thickBot="1" x14ac:dyDescent="0.25">
      <c r="A16" s="65"/>
      <c r="B16" s="70"/>
      <c r="C16" s="206"/>
      <c r="D16" s="71" t="s">
        <v>47</v>
      </c>
      <c r="E16" s="208">
        <f>C15*E15</f>
        <v>0</v>
      </c>
      <c r="F16" s="212">
        <f>C15*F15</f>
        <v>0</v>
      </c>
      <c r="G16" s="211">
        <f>C15*G15</f>
        <v>0</v>
      </c>
      <c r="H16" s="72">
        <f>C15*H15</f>
        <v>0</v>
      </c>
      <c r="I16" s="72">
        <f>C15*I15</f>
        <v>0</v>
      </c>
      <c r="J16" s="72">
        <f>C15*J15</f>
        <v>0</v>
      </c>
      <c r="K16" s="211">
        <f>C15*K15</f>
        <v>0</v>
      </c>
      <c r="L16" s="371">
        <f>C15*L15</f>
        <v>0</v>
      </c>
      <c r="M16" s="211">
        <f>C15*M15</f>
        <v>0</v>
      </c>
      <c r="N16" s="72">
        <f>C15*N15</f>
        <v>0</v>
      </c>
      <c r="O16" s="72">
        <f>C15*O15</f>
        <v>0</v>
      </c>
      <c r="P16" s="72">
        <f>C15*P15</f>
        <v>0</v>
      </c>
      <c r="Q16" s="72">
        <f>C15*Q15</f>
        <v>0</v>
      </c>
      <c r="R16" s="72">
        <f>C15*R15</f>
        <v>0</v>
      </c>
      <c r="S16" s="200"/>
      <c r="T16" s="192">
        <f>SUM(E16:R16)</f>
        <v>0</v>
      </c>
      <c r="U16" s="74">
        <f>T16*1.16</f>
        <v>0</v>
      </c>
    </row>
    <row r="17" spans="1:21" x14ac:dyDescent="0.2">
      <c r="A17" s="65"/>
      <c r="B17" s="189" t="s">
        <v>80</v>
      </c>
      <c r="C17" s="205">
        <f>'ANEXO E6'!L15</f>
        <v>0</v>
      </c>
      <c r="D17" s="67" t="s">
        <v>46</v>
      </c>
      <c r="E17" s="185">
        <v>1</v>
      </c>
      <c r="F17" s="210">
        <v>1</v>
      </c>
      <c r="G17" s="210">
        <v>1</v>
      </c>
      <c r="H17" s="210">
        <v>1</v>
      </c>
      <c r="I17" s="210">
        <v>1</v>
      </c>
      <c r="J17" s="210">
        <v>1</v>
      </c>
      <c r="K17" s="210">
        <v>1</v>
      </c>
      <c r="L17" s="210">
        <v>1</v>
      </c>
      <c r="M17" s="210">
        <v>1</v>
      </c>
      <c r="N17" s="210">
        <v>1</v>
      </c>
      <c r="O17" s="210">
        <v>1</v>
      </c>
      <c r="P17" s="210">
        <v>1</v>
      </c>
      <c r="Q17" s="210">
        <v>1</v>
      </c>
      <c r="R17" s="210">
        <v>1</v>
      </c>
      <c r="S17" s="199"/>
      <c r="T17" s="193"/>
      <c r="U17" s="78"/>
    </row>
    <row r="18" spans="1:21" ht="13.5" thickBot="1" x14ac:dyDescent="0.25">
      <c r="A18" s="65"/>
      <c r="B18" s="186"/>
      <c r="C18" s="207"/>
      <c r="D18" s="71" t="s">
        <v>47</v>
      </c>
      <c r="E18" s="208">
        <f>C17*E17</f>
        <v>0</v>
      </c>
      <c r="F18" s="212">
        <f>C17*F17</f>
        <v>0</v>
      </c>
      <c r="G18" s="211">
        <f>C17*G17</f>
        <v>0</v>
      </c>
      <c r="H18" s="72">
        <f>C17*H17</f>
        <v>0</v>
      </c>
      <c r="I18" s="72">
        <f>C17*I17</f>
        <v>0</v>
      </c>
      <c r="J18" s="72">
        <f>C17*J17</f>
        <v>0</v>
      </c>
      <c r="K18" s="211">
        <f>C17*K17</f>
        <v>0</v>
      </c>
      <c r="L18" s="371">
        <f>C17*L17</f>
        <v>0</v>
      </c>
      <c r="M18" s="211">
        <f>C17*M17</f>
        <v>0</v>
      </c>
      <c r="N18" s="72">
        <f>C17*N17</f>
        <v>0</v>
      </c>
      <c r="O18" s="72">
        <f>C17*O17</f>
        <v>0</v>
      </c>
      <c r="P18" s="72">
        <f>C17*P17</f>
        <v>0</v>
      </c>
      <c r="Q18" s="72">
        <f>C17*Q17</f>
        <v>0</v>
      </c>
      <c r="R18" s="72">
        <f>C17*R17</f>
        <v>0</v>
      </c>
      <c r="S18" s="201"/>
      <c r="T18" s="192">
        <f>SUM(E18:R18)</f>
        <v>0</v>
      </c>
      <c r="U18" s="74">
        <f>T18*1.16</f>
        <v>0</v>
      </c>
    </row>
    <row r="19" spans="1:21" ht="23.25" customHeight="1" x14ac:dyDescent="0.2">
      <c r="A19" s="65"/>
      <c r="B19" s="77" t="s">
        <v>265</v>
      </c>
      <c r="C19" s="205">
        <v>0</v>
      </c>
      <c r="D19" s="67" t="s">
        <v>46</v>
      </c>
      <c r="E19" s="185"/>
      <c r="F19" s="210">
        <v>1</v>
      </c>
      <c r="G19" s="210">
        <v>1</v>
      </c>
      <c r="H19" s="210">
        <v>1</v>
      </c>
      <c r="I19" s="210">
        <v>1</v>
      </c>
      <c r="J19" s="210">
        <v>1</v>
      </c>
      <c r="K19" s="210">
        <v>1</v>
      </c>
      <c r="L19" s="210">
        <v>1</v>
      </c>
      <c r="M19" s="210">
        <v>1</v>
      </c>
      <c r="N19" s="210">
        <v>1</v>
      </c>
      <c r="O19" s="210">
        <v>1</v>
      </c>
      <c r="P19" s="210">
        <v>1</v>
      </c>
      <c r="Q19" s="210">
        <v>1</v>
      </c>
      <c r="R19" s="210">
        <v>1</v>
      </c>
      <c r="S19" s="199"/>
      <c r="T19" s="193"/>
      <c r="U19" s="78"/>
    </row>
    <row r="20" spans="1:21" ht="13.5" thickBot="1" x14ac:dyDescent="0.25">
      <c r="A20" s="65"/>
      <c r="B20" s="186"/>
      <c r="C20" s="207"/>
      <c r="D20" s="71" t="s">
        <v>47</v>
      </c>
      <c r="E20" s="208">
        <f>C19*E19</f>
        <v>0</v>
      </c>
      <c r="F20" s="212">
        <f>C19*F19</f>
        <v>0</v>
      </c>
      <c r="G20" s="211">
        <f>C19*G19</f>
        <v>0</v>
      </c>
      <c r="H20" s="72">
        <f>C19*H19</f>
        <v>0</v>
      </c>
      <c r="I20" s="72">
        <f>C19*I19</f>
        <v>0</v>
      </c>
      <c r="J20" s="72">
        <f>C19*J19</f>
        <v>0</v>
      </c>
      <c r="K20" s="211">
        <f>C19*K19</f>
        <v>0</v>
      </c>
      <c r="L20" s="371">
        <f>C19*L19</f>
        <v>0</v>
      </c>
      <c r="M20" s="211">
        <f>C19*M19</f>
        <v>0</v>
      </c>
      <c r="N20" s="72">
        <f>C19*N19</f>
        <v>0</v>
      </c>
      <c r="O20" s="72">
        <f>C19*O19</f>
        <v>0</v>
      </c>
      <c r="P20" s="72">
        <f>C19*P19</f>
        <v>0</v>
      </c>
      <c r="Q20" s="72">
        <f>C19*Q19</f>
        <v>0</v>
      </c>
      <c r="R20" s="72">
        <f>C19*R19</f>
        <v>0</v>
      </c>
      <c r="S20" s="201"/>
      <c r="T20" s="192">
        <f>SUM(E20:R20)</f>
        <v>0</v>
      </c>
      <c r="U20" s="74">
        <f>T20*1.16</f>
        <v>0</v>
      </c>
    </row>
    <row r="21" spans="1:21" ht="24" x14ac:dyDescent="0.2">
      <c r="A21" s="65"/>
      <c r="B21" s="77" t="s">
        <v>266</v>
      </c>
      <c r="C21" s="205">
        <f>'ANEXO E6'!L15</f>
        <v>0</v>
      </c>
      <c r="D21" s="67" t="s">
        <v>46</v>
      </c>
      <c r="E21" s="185"/>
      <c r="F21" s="210">
        <v>1</v>
      </c>
      <c r="G21" s="210">
        <v>1</v>
      </c>
      <c r="H21" s="210">
        <v>1</v>
      </c>
      <c r="I21" s="210">
        <v>1</v>
      </c>
      <c r="J21" s="210">
        <v>1</v>
      </c>
      <c r="K21" s="210">
        <v>1</v>
      </c>
      <c r="L21" s="210">
        <v>1</v>
      </c>
      <c r="M21" s="210">
        <v>1</v>
      </c>
      <c r="N21" s="210">
        <v>1</v>
      </c>
      <c r="O21" s="210">
        <v>1</v>
      </c>
      <c r="P21" s="210">
        <v>1</v>
      </c>
      <c r="Q21" s="210">
        <v>1</v>
      </c>
      <c r="R21" s="210">
        <v>1</v>
      </c>
      <c r="S21" s="199"/>
      <c r="T21" s="193"/>
      <c r="U21" s="78"/>
    </row>
    <row r="22" spans="1:21" ht="13.5" thickBot="1" x14ac:dyDescent="0.25">
      <c r="A22" s="65"/>
      <c r="B22" s="186"/>
      <c r="C22" s="207"/>
      <c r="D22" s="71" t="s">
        <v>47</v>
      </c>
      <c r="E22" s="208">
        <f>C21*E21</f>
        <v>0</v>
      </c>
      <c r="F22" s="212">
        <f>C21*F21</f>
        <v>0</v>
      </c>
      <c r="G22" s="211">
        <f>C21*G21</f>
        <v>0</v>
      </c>
      <c r="H22" s="72">
        <f>C21*H21</f>
        <v>0</v>
      </c>
      <c r="I22" s="72">
        <f>C21*I21</f>
        <v>0</v>
      </c>
      <c r="J22" s="72">
        <f>C21*J21</f>
        <v>0</v>
      </c>
      <c r="K22" s="211">
        <f>C21*K21</f>
        <v>0</v>
      </c>
      <c r="L22" s="371">
        <f>C21*L21</f>
        <v>0</v>
      </c>
      <c r="M22" s="211">
        <f>C21*M21</f>
        <v>0</v>
      </c>
      <c r="N22" s="72">
        <f>C21*N21</f>
        <v>0</v>
      </c>
      <c r="O22" s="72">
        <f>C21*O21</f>
        <v>0</v>
      </c>
      <c r="P22" s="72">
        <f>C21*P21</f>
        <v>0</v>
      </c>
      <c r="Q22" s="72">
        <f>C21*Q21</f>
        <v>0</v>
      </c>
      <c r="R22" s="72">
        <f>C21*R21</f>
        <v>0</v>
      </c>
      <c r="S22" s="201"/>
      <c r="T22" s="192">
        <f>SUM(E22:R22)</f>
        <v>0</v>
      </c>
      <c r="U22" s="74">
        <f>T22*1.16</f>
        <v>0</v>
      </c>
    </row>
    <row r="23" spans="1:21" ht="24" x14ac:dyDescent="0.2">
      <c r="A23" s="65"/>
      <c r="B23" s="77" t="s">
        <v>267</v>
      </c>
      <c r="C23" s="205">
        <f>'ANEXO E6'!L15</f>
        <v>0</v>
      </c>
      <c r="D23" s="67" t="s">
        <v>46</v>
      </c>
      <c r="E23" s="185"/>
      <c r="F23" s="210">
        <v>1</v>
      </c>
      <c r="G23" s="210">
        <v>1</v>
      </c>
      <c r="H23" s="210">
        <v>1</v>
      </c>
      <c r="I23" s="210">
        <v>1</v>
      </c>
      <c r="J23" s="210">
        <v>1</v>
      </c>
      <c r="K23" s="210">
        <v>1</v>
      </c>
      <c r="L23" s="210">
        <v>1</v>
      </c>
      <c r="M23" s="210">
        <v>1</v>
      </c>
      <c r="N23" s="210">
        <v>1</v>
      </c>
      <c r="O23" s="210">
        <v>1</v>
      </c>
      <c r="P23" s="210">
        <v>1</v>
      </c>
      <c r="Q23" s="210">
        <v>1</v>
      </c>
      <c r="R23" s="210">
        <v>1</v>
      </c>
      <c r="S23" s="199"/>
      <c r="T23" s="193"/>
      <c r="U23" s="78"/>
    </row>
    <row r="24" spans="1:21" ht="13.5" thickBot="1" x14ac:dyDescent="0.25">
      <c r="A24" s="65"/>
      <c r="B24" s="186"/>
      <c r="C24" s="207"/>
      <c r="D24" s="71" t="s">
        <v>47</v>
      </c>
      <c r="E24" s="208">
        <f>C23*E23</f>
        <v>0</v>
      </c>
      <c r="F24" s="212">
        <f>C23*F23</f>
        <v>0</v>
      </c>
      <c r="G24" s="211">
        <f>C23*G23</f>
        <v>0</v>
      </c>
      <c r="H24" s="72">
        <f>C23*H23</f>
        <v>0</v>
      </c>
      <c r="I24" s="72">
        <f>C23*I23</f>
        <v>0</v>
      </c>
      <c r="J24" s="72">
        <f>C23*J23</f>
        <v>0</v>
      </c>
      <c r="K24" s="211">
        <f>C23*K23</f>
        <v>0</v>
      </c>
      <c r="L24" s="371">
        <f>C23*L23</f>
        <v>0</v>
      </c>
      <c r="M24" s="211">
        <f>C23*M23</f>
        <v>0</v>
      </c>
      <c r="N24" s="72">
        <f>C23*N23</f>
        <v>0</v>
      </c>
      <c r="O24" s="72">
        <f>C23*O23</f>
        <v>0</v>
      </c>
      <c r="P24" s="72">
        <f>C23*P23</f>
        <v>0</v>
      </c>
      <c r="Q24" s="72">
        <f>C23*Q23</f>
        <v>0</v>
      </c>
      <c r="R24" s="72">
        <f>C23*R23</f>
        <v>0</v>
      </c>
      <c r="S24" s="201"/>
      <c r="T24" s="192">
        <f>SUM(E24:R24)</f>
        <v>0</v>
      </c>
      <c r="U24" s="74">
        <f>T24*1.16</f>
        <v>0</v>
      </c>
    </row>
    <row r="25" spans="1:21" ht="24" x14ac:dyDescent="0.2">
      <c r="A25" s="65"/>
      <c r="B25" s="77" t="s">
        <v>275</v>
      </c>
      <c r="C25" s="205">
        <f>'ANEXO E6'!L15</f>
        <v>0</v>
      </c>
      <c r="D25" s="67" t="s">
        <v>46</v>
      </c>
      <c r="E25" s="185"/>
      <c r="F25" s="210">
        <v>1</v>
      </c>
      <c r="G25" s="210">
        <v>1</v>
      </c>
      <c r="H25" s="210">
        <v>1</v>
      </c>
      <c r="I25" s="210">
        <v>1</v>
      </c>
      <c r="J25" s="210">
        <v>1</v>
      </c>
      <c r="K25" s="210">
        <v>1</v>
      </c>
      <c r="L25" s="210">
        <v>1</v>
      </c>
      <c r="M25" s="210">
        <v>1</v>
      </c>
      <c r="N25" s="210">
        <v>1</v>
      </c>
      <c r="O25" s="210">
        <v>1</v>
      </c>
      <c r="P25" s="210">
        <v>1</v>
      </c>
      <c r="Q25" s="210">
        <v>1</v>
      </c>
      <c r="R25" s="210">
        <v>1</v>
      </c>
      <c r="S25" s="199"/>
      <c r="T25" s="193"/>
      <c r="U25" s="78"/>
    </row>
    <row r="26" spans="1:21" ht="13.5" thickBot="1" x14ac:dyDescent="0.25">
      <c r="A26" s="65"/>
      <c r="B26" s="186"/>
      <c r="C26" s="207"/>
      <c r="D26" s="71" t="s">
        <v>47</v>
      </c>
      <c r="E26" s="208">
        <f>C25*E25</f>
        <v>0</v>
      </c>
      <c r="F26" s="212">
        <f>C25*F25</f>
        <v>0</v>
      </c>
      <c r="G26" s="211">
        <f>C25*G25</f>
        <v>0</v>
      </c>
      <c r="H26" s="72">
        <f>C25*H25</f>
        <v>0</v>
      </c>
      <c r="I26" s="72">
        <f>C25*I25</f>
        <v>0</v>
      </c>
      <c r="J26" s="72">
        <f>C25*J25</f>
        <v>0</v>
      </c>
      <c r="K26" s="211">
        <f>C25*K25</f>
        <v>0</v>
      </c>
      <c r="L26" s="371">
        <f>C25*L25</f>
        <v>0</v>
      </c>
      <c r="M26" s="211">
        <f>C25*M25</f>
        <v>0</v>
      </c>
      <c r="N26" s="72">
        <f>C25*N25</f>
        <v>0</v>
      </c>
      <c r="O26" s="72">
        <f>C25*O25</f>
        <v>0</v>
      </c>
      <c r="P26" s="72">
        <f>C25*P25</f>
        <v>0</v>
      </c>
      <c r="Q26" s="72">
        <f>C25*Q25</f>
        <v>0</v>
      </c>
      <c r="R26" s="72">
        <f>C25*R25</f>
        <v>0</v>
      </c>
      <c r="S26" s="201"/>
      <c r="T26" s="192">
        <f>SUM(E26:R26)</f>
        <v>0</v>
      </c>
      <c r="U26" s="74">
        <f>T26*1.16</f>
        <v>0</v>
      </c>
    </row>
    <row r="27" spans="1:21" ht="24" x14ac:dyDescent="0.2">
      <c r="A27" s="65"/>
      <c r="B27" s="77" t="s">
        <v>269</v>
      </c>
      <c r="C27" s="205">
        <f>'ANEXO E6'!L15</f>
        <v>0</v>
      </c>
      <c r="D27" s="67" t="s">
        <v>46</v>
      </c>
      <c r="E27" s="185"/>
      <c r="F27" s="210">
        <v>1</v>
      </c>
      <c r="G27" s="210">
        <v>1</v>
      </c>
      <c r="H27" s="210">
        <v>1</v>
      </c>
      <c r="I27" s="210">
        <v>1</v>
      </c>
      <c r="J27" s="210">
        <v>1</v>
      </c>
      <c r="K27" s="210">
        <v>1</v>
      </c>
      <c r="L27" s="210">
        <v>1</v>
      </c>
      <c r="M27" s="210">
        <v>1</v>
      </c>
      <c r="N27" s="210">
        <v>1</v>
      </c>
      <c r="O27" s="210">
        <v>1</v>
      </c>
      <c r="P27" s="210">
        <v>1</v>
      </c>
      <c r="Q27" s="210">
        <v>1</v>
      </c>
      <c r="R27" s="210">
        <v>1</v>
      </c>
      <c r="S27" s="199"/>
      <c r="T27" s="193"/>
      <c r="U27" s="78"/>
    </row>
    <row r="28" spans="1:21" ht="13.5" thickBot="1" x14ac:dyDescent="0.25">
      <c r="A28" s="65"/>
      <c r="B28" s="186"/>
      <c r="C28" s="207"/>
      <c r="D28" s="71" t="s">
        <v>47</v>
      </c>
      <c r="E28" s="208">
        <f>C27*E27</f>
        <v>0</v>
      </c>
      <c r="F28" s="212">
        <f>C27*F27</f>
        <v>0</v>
      </c>
      <c r="G28" s="211">
        <f>C27*G27</f>
        <v>0</v>
      </c>
      <c r="H28" s="72">
        <f>C27*H27</f>
        <v>0</v>
      </c>
      <c r="I28" s="72">
        <f>C27*I27</f>
        <v>0</v>
      </c>
      <c r="J28" s="72">
        <f>C27*J27</f>
        <v>0</v>
      </c>
      <c r="K28" s="211">
        <f>C27*K27</f>
        <v>0</v>
      </c>
      <c r="L28" s="371">
        <f>C27*L27</f>
        <v>0</v>
      </c>
      <c r="M28" s="211">
        <f>C27*M27</f>
        <v>0</v>
      </c>
      <c r="N28" s="72">
        <f>C27*N27</f>
        <v>0</v>
      </c>
      <c r="O28" s="72">
        <f>C27*O27</f>
        <v>0</v>
      </c>
      <c r="P28" s="72">
        <f>C27*P27</f>
        <v>0</v>
      </c>
      <c r="Q28" s="72">
        <f>C27*Q27</f>
        <v>0</v>
      </c>
      <c r="R28" s="72">
        <f>C27*R27</f>
        <v>0</v>
      </c>
      <c r="S28" s="201"/>
      <c r="T28" s="192">
        <f>SUM(E28:R28)</f>
        <v>0</v>
      </c>
      <c r="U28" s="74">
        <f>T28*1.16</f>
        <v>0</v>
      </c>
    </row>
    <row r="29" spans="1:21" ht="38.25" customHeight="1" x14ac:dyDescent="0.2">
      <c r="A29" s="65"/>
      <c r="B29" s="77" t="s">
        <v>268</v>
      </c>
      <c r="C29" s="205">
        <f>'ANEXO E6'!L20</f>
        <v>0</v>
      </c>
      <c r="D29" s="67" t="s">
        <v>46</v>
      </c>
      <c r="E29" s="185"/>
      <c r="F29" s="210">
        <v>1</v>
      </c>
      <c r="G29" s="210">
        <v>1</v>
      </c>
      <c r="H29" s="210">
        <v>1</v>
      </c>
      <c r="I29" s="210">
        <v>1</v>
      </c>
      <c r="J29" s="210">
        <v>1</v>
      </c>
      <c r="K29" s="210">
        <v>1</v>
      </c>
      <c r="L29" s="210">
        <v>1</v>
      </c>
      <c r="M29" s="210">
        <v>1</v>
      </c>
      <c r="N29" s="210">
        <v>1</v>
      </c>
      <c r="O29" s="210">
        <v>1</v>
      </c>
      <c r="P29" s="210">
        <v>1</v>
      </c>
      <c r="Q29" s="210">
        <v>1</v>
      </c>
      <c r="R29" s="210">
        <v>1</v>
      </c>
      <c r="S29" s="199"/>
      <c r="T29" s="193"/>
      <c r="U29" s="78"/>
    </row>
    <row r="30" spans="1:21" ht="13.5" thickBot="1" x14ac:dyDescent="0.25">
      <c r="A30" s="65"/>
      <c r="B30" s="186"/>
      <c r="C30" s="207"/>
      <c r="D30" s="71" t="s">
        <v>47</v>
      </c>
      <c r="E30" s="208">
        <f>C29*E29</f>
        <v>0</v>
      </c>
      <c r="F30" s="212">
        <f>C29*F29</f>
        <v>0</v>
      </c>
      <c r="G30" s="211">
        <f>C29*G29</f>
        <v>0</v>
      </c>
      <c r="H30" s="72">
        <f>C29*H29</f>
        <v>0</v>
      </c>
      <c r="I30" s="72">
        <f>C29*I29</f>
        <v>0</v>
      </c>
      <c r="J30" s="72">
        <f>C29*J29</f>
        <v>0</v>
      </c>
      <c r="K30" s="211">
        <f>C29*K29</f>
        <v>0</v>
      </c>
      <c r="L30" s="371">
        <f>C29*L29</f>
        <v>0</v>
      </c>
      <c r="M30" s="211">
        <f>C29*M29</f>
        <v>0</v>
      </c>
      <c r="N30" s="72">
        <f>C29*N29</f>
        <v>0</v>
      </c>
      <c r="O30" s="72">
        <f>C29*O29</f>
        <v>0</v>
      </c>
      <c r="P30" s="72">
        <f>C29*P29</f>
        <v>0</v>
      </c>
      <c r="Q30" s="72">
        <f>C29*Q29</f>
        <v>0</v>
      </c>
      <c r="R30" s="72">
        <f>C29*R29</f>
        <v>0</v>
      </c>
      <c r="S30" s="201"/>
      <c r="T30" s="192">
        <f>SUM(E30:R30)</f>
        <v>0</v>
      </c>
      <c r="U30" s="74">
        <f>T30*1.16</f>
        <v>0</v>
      </c>
    </row>
    <row r="31" spans="1:21" x14ac:dyDescent="0.2">
      <c r="A31" s="65"/>
      <c r="B31" s="77" t="s">
        <v>81</v>
      </c>
      <c r="C31" s="205">
        <f>'ANEXO E6'!L23</f>
        <v>0</v>
      </c>
      <c r="D31" s="67" t="s">
        <v>46</v>
      </c>
      <c r="E31" s="185"/>
      <c r="F31" s="210">
        <v>1</v>
      </c>
      <c r="G31" s="210">
        <v>1</v>
      </c>
      <c r="H31" s="210">
        <v>1</v>
      </c>
      <c r="I31" s="210">
        <v>1</v>
      </c>
      <c r="J31" s="210">
        <v>1</v>
      </c>
      <c r="K31" s="210">
        <v>1</v>
      </c>
      <c r="L31" s="210">
        <v>1</v>
      </c>
      <c r="M31" s="210">
        <v>1</v>
      </c>
      <c r="N31" s="210">
        <v>1</v>
      </c>
      <c r="O31" s="210">
        <v>1</v>
      </c>
      <c r="P31" s="210">
        <v>1</v>
      </c>
      <c r="Q31" s="210">
        <v>1</v>
      </c>
      <c r="R31" s="210">
        <v>1</v>
      </c>
      <c r="S31" s="196"/>
      <c r="T31" s="193"/>
      <c r="U31" s="78"/>
    </row>
    <row r="32" spans="1:21" ht="13.5" thickBot="1" x14ac:dyDescent="0.25">
      <c r="A32" s="65"/>
      <c r="B32" s="76"/>
      <c r="C32" s="206"/>
      <c r="D32" s="71" t="s">
        <v>47</v>
      </c>
      <c r="E32" s="208">
        <f>C31*E31</f>
        <v>0</v>
      </c>
      <c r="F32" s="212">
        <f>C31*F31</f>
        <v>0</v>
      </c>
      <c r="G32" s="211">
        <f>C31*G31</f>
        <v>0</v>
      </c>
      <c r="H32" s="72">
        <f>C31*H31</f>
        <v>0</v>
      </c>
      <c r="I32" s="72">
        <f>C31*I31</f>
        <v>0</v>
      </c>
      <c r="J32" s="72">
        <f>C31*J31</f>
        <v>0</v>
      </c>
      <c r="K32" s="211">
        <f>C31*K31</f>
        <v>0</v>
      </c>
      <c r="L32" s="371">
        <f>C31*L31</f>
        <v>0</v>
      </c>
      <c r="M32" s="211">
        <f>C31*M31</f>
        <v>0</v>
      </c>
      <c r="N32" s="72">
        <f>C31*N31</f>
        <v>0</v>
      </c>
      <c r="O32" s="72">
        <f>C31*O31</f>
        <v>0</v>
      </c>
      <c r="P32" s="72">
        <f>C31*P31</f>
        <v>0</v>
      </c>
      <c r="Q32" s="72">
        <f>C31*Q31</f>
        <v>0</v>
      </c>
      <c r="R32" s="72">
        <f>C31*R31</f>
        <v>0</v>
      </c>
      <c r="S32" s="202"/>
      <c r="T32" s="192">
        <f>SUM(E32:R32)</f>
        <v>0</v>
      </c>
      <c r="U32" s="74">
        <f>T32*1.16</f>
        <v>0</v>
      </c>
    </row>
    <row r="33" spans="1:21" x14ac:dyDescent="0.2">
      <c r="A33" s="65"/>
      <c r="B33" s="190" t="s">
        <v>82</v>
      </c>
      <c r="C33" s="205">
        <f>'ANEXO E6'!L24</f>
        <v>0</v>
      </c>
      <c r="D33" s="67" t="s">
        <v>46</v>
      </c>
      <c r="E33" s="185"/>
      <c r="F33" s="210">
        <v>1</v>
      </c>
      <c r="G33" s="210">
        <v>1</v>
      </c>
      <c r="H33" s="210">
        <v>1</v>
      </c>
      <c r="I33" s="210">
        <v>1</v>
      </c>
      <c r="J33" s="210">
        <v>1</v>
      </c>
      <c r="K33" s="210">
        <v>1</v>
      </c>
      <c r="L33" s="210">
        <v>1</v>
      </c>
      <c r="M33" s="210">
        <v>1</v>
      </c>
      <c r="N33" s="210">
        <v>1</v>
      </c>
      <c r="O33" s="210">
        <v>1</v>
      </c>
      <c r="P33" s="210">
        <v>1</v>
      </c>
      <c r="Q33" s="210">
        <v>1</v>
      </c>
      <c r="R33" s="210">
        <v>1</v>
      </c>
      <c r="S33" s="203"/>
      <c r="T33" s="194"/>
      <c r="U33" s="75"/>
    </row>
    <row r="34" spans="1:21" ht="13.5" thickBot="1" x14ac:dyDescent="0.25">
      <c r="A34" s="65"/>
      <c r="B34" s="70"/>
      <c r="C34" s="206"/>
      <c r="D34" s="71" t="s">
        <v>47</v>
      </c>
      <c r="E34" s="208">
        <f>C33*E33</f>
        <v>0</v>
      </c>
      <c r="F34" s="212">
        <f>C33*F33</f>
        <v>0</v>
      </c>
      <c r="G34" s="211">
        <f>C33*G33</f>
        <v>0</v>
      </c>
      <c r="H34" s="72">
        <f>C33*H33</f>
        <v>0</v>
      </c>
      <c r="I34" s="72">
        <f>C33*I33</f>
        <v>0</v>
      </c>
      <c r="J34" s="72">
        <f>C33*J33</f>
        <v>0</v>
      </c>
      <c r="K34" s="211">
        <f>C33*K33</f>
        <v>0</v>
      </c>
      <c r="L34" s="371">
        <f>C33*L33</f>
        <v>0</v>
      </c>
      <c r="M34" s="211">
        <f>C33*M33</f>
        <v>0</v>
      </c>
      <c r="N34" s="72">
        <f>C33*N33</f>
        <v>0</v>
      </c>
      <c r="O34" s="72">
        <f>C33*O33</f>
        <v>0</v>
      </c>
      <c r="P34" s="72">
        <f>C33*P33</f>
        <v>0</v>
      </c>
      <c r="Q34" s="72">
        <f>C33*Q33</f>
        <v>0</v>
      </c>
      <c r="R34" s="72">
        <f>C33*R33</f>
        <v>0</v>
      </c>
      <c r="S34" s="200"/>
      <c r="T34" s="192">
        <f>SUM(E34:R34)</f>
        <v>0</v>
      </c>
      <c r="U34" s="74">
        <f>T34*1.16</f>
        <v>0</v>
      </c>
    </row>
    <row r="35" spans="1:21" x14ac:dyDescent="0.2">
      <c r="A35" s="65"/>
      <c r="B35" s="189" t="s">
        <v>270</v>
      </c>
      <c r="C35" s="205">
        <v>0</v>
      </c>
      <c r="D35" s="67" t="s">
        <v>46</v>
      </c>
      <c r="E35" s="185"/>
      <c r="F35" s="210">
        <v>1</v>
      </c>
      <c r="G35" s="210">
        <v>1</v>
      </c>
      <c r="H35" s="210">
        <v>1</v>
      </c>
      <c r="I35" s="210">
        <v>1</v>
      </c>
      <c r="J35" s="210">
        <v>1</v>
      </c>
      <c r="K35" s="210">
        <v>1</v>
      </c>
      <c r="L35" s="210">
        <v>1</v>
      </c>
      <c r="M35" s="210">
        <v>1</v>
      </c>
      <c r="N35" s="210">
        <v>1</v>
      </c>
      <c r="O35" s="210">
        <v>1</v>
      </c>
      <c r="P35" s="210">
        <v>1</v>
      </c>
      <c r="Q35" s="210">
        <v>1</v>
      </c>
      <c r="R35" s="210">
        <v>1</v>
      </c>
      <c r="S35" s="199"/>
      <c r="T35" s="193"/>
      <c r="U35" s="78"/>
    </row>
    <row r="36" spans="1:21" ht="13.5" thickBot="1" x14ac:dyDescent="0.25">
      <c r="A36" s="65"/>
      <c r="B36" s="186"/>
      <c r="C36" s="207"/>
      <c r="D36" s="71" t="s">
        <v>47</v>
      </c>
      <c r="E36" s="208">
        <f>C35*E35</f>
        <v>0</v>
      </c>
      <c r="F36" s="212">
        <f>C35*F35</f>
        <v>0</v>
      </c>
      <c r="G36" s="211">
        <f>C35*G35</f>
        <v>0</v>
      </c>
      <c r="H36" s="72">
        <f>C35*H35</f>
        <v>0</v>
      </c>
      <c r="I36" s="72">
        <f>C35*I35</f>
        <v>0</v>
      </c>
      <c r="J36" s="72">
        <f>C35*J35</f>
        <v>0</v>
      </c>
      <c r="K36" s="211">
        <f>C35*K35</f>
        <v>0</v>
      </c>
      <c r="L36" s="371">
        <f>C35*L35</f>
        <v>0</v>
      </c>
      <c r="M36" s="211">
        <f>C35*M35</f>
        <v>0</v>
      </c>
      <c r="N36" s="72">
        <f>C35*N35</f>
        <v>0</v>
      </c>
      <c r="O36" s="72">
        <f>C35*O35</f>
        <v>0</v>
      </c>
      <c r="P36" s="72">
        <f>C35*P35</f>
        <v>0</v>
      </c>
      <c r="Q36" s="72">
        <f>C35*Q35</f>
        <v>0</v>
      </c>
      <c r="R36" s="72">
        <f>C35*R35</f>
        <v>0</v>
      </c>
      <c r="S36" s="201"/>
      <c r="T36" s="192">
        <f>SUM(E36:R36)</f>
        <v>0</v>
      </c>
      <c r="U36" s="74">
        <f>T36*1.16</f>
        <v>0</v>
      </c>
    </row>
    <row r="37" spans="1:21" x14ac:dyDescent="0.2">
      <c r="A37" s="65"/>
      <c r="B37" s="189" t="s">
        <v>270</v>
      </c>
      <c r="C37" s="205">
        <f>'ANEXO E6'!L23</f>
        <v>0</v>
      </c>
      <c r="D37" s="67" t="s">
        <v>46</v>
      </c>
      <c r="E37" s="185"/>
      <c r="F37" s="210">
        <v>1</v>
      </c>
      <c r="G37" s="210">
        <v>1</v>
      </c>
      <c r="H37" s="210">
        <v>1</v>
      </c>
      <c r="I37" s="210">
        <v>1</v>
      </c>
      <c r="J37" s="210">
        <v>1</v>
      </c>
      <c r="K37" s="210">
        <v>1</v>
      </c>
      <c r="L37" s="210">
        <v>1</v>
      </c>
      <c r="M37" s="210">
        <v>1</v>
      </c>
      <c r="N37" s="210">
        <v>1</v>
      </c>
      <c r="O37" s="210">
        <v>1</v>
      </c>
      <c r="P37" s="210">
        <v>1</v>
      </c>
      <c r="Q37" s="210">
        <v>1</v>
      </c>
      <c r="R37" s="210">
        <v>1</v>
      </c>
      <c r="S37" s="199"/>
      <c r="T37" s="193"/>
      <c r="U37" s="78"/>
    </row>
    <row r="38" spans="1:21" ht="13.5" thickBot="1" x14ac:dyDescent="0.25">
      <c r="A38" s="65"/>
      <c r="B38" s="186"/>
      <c r="C38" s="207"/>
      <c r="D38" s="71" t="s">
        <v>47</v>
      </c>
      <c r="E38" s="208">
        <f>C37*E37</f>
        <v>0</v>
      </c>
      <c r="F38" s="212">
        <f>C37*F37</f>
        <v>0</v>
      </c>
      <c r="G38" s="211">
        <f>C37*G37</f>
        <v>0</v>
      </c>
      <c r="H38" s="72">
        <f>C37*H37</f>
        <v>0</v>
      </c>
      <c r="I38" s="72">
        <f>C37*I37</f>
        <v>0</v>
      </c>
      <c r="J38" s="72">
        <f>C37*J37</f>
        <v>0</v>
      </c>
      <c r="K38" s="211">
        <f>C37*K37</f>
        <v>0</v>
      </c>
      <c r="L38" s="371">
        <f>C37*L37</f>
        <v>0</v>
      </c>
      <c r="M38" s="211">
        <f>C37*M37</f>
        <v>0</v>
      </c>
      <c r="N38" s="72">
        <f>C37*N37</f>
        <v>0</v>
      </c>
      <c r="O38" s="72">
        <f>C37*O37</f>
        <v>0</v>
      </c>
      <c r="P38" s="72">
        <f>C37*P37</f>
        <v>0</v>
      </c>
      <c r="Q38" s="72">
        <f>C37*Q37</f>
        <v>0</v>
      </c>
      <c r="R38" s="72">
        <f>C37*R37</f>
        <v>0</v>
      </c>
      <c r="S38" s="201"/>
      <c r="T38" s="192">
        <f>SUM(E38:R38)</f>
        <v>0</v>
      </c>
      <c r="U38" s="74">
        <f>T38*1.16</f>
        <v>0</v>
      </c>
    </row>
    <row r="39" spans="1:21" x14ac:dyDescent="0.2">
      <c r="A39" s="65"/>
      <c r="B39" s="189" t="s">
        <v>90</v>
      </c>
      <c r="C39" s="205">
        <f>'ANEXO E6'!L27</f>
        <v>0</v>
      </c>
      <c r="D39" s="67" t="s">
        <v>46</v>
      </c>
      <c r="E39" s="185"/>
      <c r="F39" s="210">
        <v>1</v>
      </c>
      <c r="G39" s="210">
        <v>1</v>
      </c>
      <c r="H39" s="210">
        <v>1</v>
      </c>
      <c r="I39" s="210">
        <v>1</v>
      </c>
      <c r="J39" s="210">
        <v>1</v>
      </c>
      <c r="K39" s="210">
        <v>1</v>
      </c>
      <c r="L39" s="210">
        <v>1</v>
      </c>
      <c r="M39" s="210">
        <v>1</v>
      </c>
      <c r="N39" s="210">
        <v>1</v>
      </c>
      <c r="O39" s="210">
        <v>1</v>
      </c>
      <c r="P39" s="210">
        <v>1</v>
      </c>
      <c r="Q39" s="210">
        <v>1</v>
      </c>
      <c r="R39" s="210">
        <v>1</v>
      </c>
      <c r="S39" s="199"/>
      <c r="T39" s="193"/>
      <c r="U39" s="78"/>
    </row>
    <row r="40" spans="1:21" ht="13.5" thickBot="1" x14ac:dyDescent="0.25">
      <c r="A40" s="65"/>
      <c r="B40" s="186"/>
      <c r="C40" s="207"/>
      <c r="D40" s="71" t="s">
        <v>47</v>
      </c>
      <c r="E40" s="208">
        <f>C39*E39</f>
        <v>0</v>
      </c>
      <c r="F40" s="212">
        <f>C39*F39</f>
        <v>0</v>
      </c>
      <c r="G40" s="211">
        <f>C39*G39</f>
        <v>0</v>
      </c>
      <c r="H40" s="72">
        <f>C39*H39</f>
        <v>0</v>
      </c>
      <c r="I40" s="72">
        <f>C39*I39</f>
        <v>0</v>
      </c>
      <c r="J40" s="72">
        <f>C39*J39</f>
        <v>0</v>
      </c>
      <c r="K40" s="211">
        <f>C39*K39</f>
        <v>0</v>
      </c>
      <c r="L40" s="371">
        <f>C39*L39</f>
        <v>0</v>
      </c>
      <c r="M40" s="211">
        <f>C39*M39</f>
        <v>0</v>
      </c>
      <c r="N40" s="72">
        <f>C39*N39</f>
        <v>0</v>
      </c>
      <c r="O40" s="72">
        <f>C39*O39</f>
        <v>0</v>
      </c>
      <c r="P40" s="72">
        <f>C39*P39</f>
        <v>0</v>
      </c>
      <c r="Q40" s="72">
        <f>C39*Q39</f>
        <v>0</v>
      </c>
      <c r="R40" s="72">
        <f>C39*R39</f>
        <v>0</v>
      </c>
      <c r="S40" s="201"/>
      <c r="T40" s="192">
        <f>SUM(E40:R40)</f>
        <v>0</v>
      </c>
      <c r="U40" s="74">
        <f>T40*1.16</f>
        <v>0</v>
      </c>
    </row>
    <row r="41" spans="1:21" x14ac:dyDescent="0.2">
      <c r="A41" s="65"/>
      <c r="B41" s="79" t="s">
        <v>84</v>
      </c>
      <c r="C41" s="205">
        <f>'ANEXO E6'!L24</f>
        <v>0</v>
      </c>
      <c r="D41" s="67" t="s">
        <v>46</v>
      </c>
      <c r="E41" s="185"/>
      <c r="F41" s="210">
        <v>1</v>
      </c>
      <c r="G41" s="210">
        <v>1</v>
      </c>
      <c r="H41" s="210">
        <v>1</v>
      </c>
      <c r="I41" s="210">
        <v>1</v>
      </c>
      <c r="J41" s="210">
        <v>1</v>
      </c>
      <c r="K41" s="210">
        <v>1</v>
      </c>
      <c r="L41" s="210">
        <v>1</v>
      </c>
      <c r="M41" s="210">
        <v>1</v>
      </c>
      <c r="N41" s="210">
        <v>1</v>
      </c>
      <c r="O41" s="210">
        <v>1</v>
      </c>
      <c r="P41" s="210">
        <v>1</v>
      </c>
      <c r="Q41" s="210">
        <v>1</v>
      </c>
      <c r="R41" s="210">
        <v>1</v>
      </c>
      <c r="S41" s="196"/>
      <c r="T41" s="193"/>
      <c r="U41" s="75"/>
    </row>
    <row r="42" spans="1:21" ht="13.5" thickBot="1" x14ac:dyDescent="0.25">
      <c r="A42" s="65"/>
      <c r="B42" s="76"/>
      <c r="C42" s="80"/>
      <c r="D42" s="71" t="s">
        <v>47</v>
      </c>
      <c r="E42" s="208">
        <f>C41*E41</f>
        <v>0</v>
      </c>
      <c r="F42" s="212">
        <f>C41*F41</f>
        <v>0</v>
      </c>
      <c r="G42" s="211">
        <f>C41*G41</f>
        <v>0</v>
      </c>
      <c r="H42" s="72">
        <f>C41*H41</f>
        <v>0</v>
      </c>
      <c r="I42" s="72">
        <f>C41*I41</f>
        <v>0</v>
      </c>
      <c r="J42" s="72">
        <f>C41*J41</f>
        <v>0</v>
      </c>
      <c r="K42" s="211">
        <f>C41*K41</f>
        <v>0</v>
      </c>
      <c r="L42" s="371">
        <f>C41*L41</f>
        <v>0</v>
      </c>
      <c r="M42" s="211">
        <f>C41*M41</f>
        <v>0</v>
      </c>
      <c r="N42" s="72">
        <f>C41*N41</f>
        <v>0</v>
      </c>
      <c r="O42" s="72">
        <f>C41*O41</f>
        <v>0</v>
      </c>
      <c r="P42" s="72">
        <f>C41*P41</f>
        <v>0</v>
      </c>
      <c r="Q42" s="72">
        <f>C41*Q41</f>
        <v>0</v>
      </c>
      <c r="R42" s="72">
        <f>C41*R41</f>
        <v>0</v>
      </c>
      <c r="S42" s="202"/>
      <c r="T42" s="192">
        <f>SUM(E42:R42)</f>
        <v>0</v>
      </c>
      <c r="U42" s="74">
        <f>T42*1.16</f>
        <v>0</v>
      </c>
    </row>
    <row r="43" spans="1:21" x14ac:dyDescent="0.2">
      <c r="A43" s="65"/>
      <c r="B43" s="79" t="s">
        <v>271</v>
      </c>
      <c r="C43" s="205">
        <f>'ANEXO E6'!L24</f>
        <v>0</v>
      </c>
      <c r="D43" s="67" t="s">
        <v>46</v>
      </c>
      <c r="E43" s="185"/>
      <c r="F43" s="210">
        <v>1</v>
      </c>
      <c r="G43" s="210">
        <v>1</v>
      </c>
      <c r="H43" s="210">
        <v>1</v>
      </c>
      <c r="I43" s="210">
        <v>1</v>
      </c>
      <c r="J43" s="210">
        <v>1</v>
      </c>
      <c r="K43" s="210">
        <v>1</v>
      </c>
      <c r="L43" s="210">
        <v>1</v>
      </c>
      <c r="M43" s="210">
        <v>1</v>
      </c>
      <c r="N43" s="210">
        <v>1</v>
      </c>
      <c r="O43" s="210">
        <v>1</v>
      </c>
      <c r="P43" s="210">
        <v>1</v>
      </c>
      <c r="Q43" s="210">
        <v>1</v>
      </c>
      <c r="R43" s="210">
        <v>1</v>
      </c>
      <c r="S43" s="196"/>
      <c r="T43" s="193"/>
      <c r="U43" s="75"/>
    </row>
    <row r="44" spans="1:21" ht="13.5" thickBot="1" x14ac:dyDescent="0.25">
      <c r="A44" s="65"/>
      <c r="B44" s="76"/>
      <c r="C44" s="80"/>
      <c r="D44" s="71" t="s">
        <v>47</v>
      </c>
      <c r="E44" s="208">
        <f>C43*E43</f>
        <v>0</v>
      </c>
      <c r="F44" s="212">
        <f>C43*F43</f>
        <v>0</v>
      </c>
      <c r="G44" s="211">
        <f>C43*G43</f>
        <v>0</v>
      </c>
      <c r="H44" s="72">
        <f>C43*H43</f>
        <v>0</v>
      </c>
      <c r="I44" s="72">
        <f>C43*I43</f>
        <v>0</v>
      </c>
      <c r="J44" s="72">
        <f>C43*J43</f>
        <v>0</v>
      </c>
      <c r="K44" s="211">
        <f>C43*K43</f>
        <v>0</v>
      </c>
      <c r="L44" s="371">
        <f>C43*L43</f>
        <v>0</v>
      </c>
      <c r="M44" s="211">
        <f>C43*M43</f>
        <v>0</v>
      </c>
      <c r="N44" s="72">
        <f>C43*N43</f>
        <v>0</v>
      </c>
      <c r="O44" s="72">
        <f>C43*O43</f>
        <v>0</v>
      </c>
      <c r="P44" s="72">
        <f>C43*P43</f>
        <v>0</v>
      </c>
      <c r="Q44" s="72">
        <f>C43*Q43</f>
        <v>0</v>
      </c>
      <c r="R44" s="72">
        <f>C43*R43</f>
        <v>0</v>
      </c>
      <c r="S44" s="202"/>
      <c r="T44" s="192">
        <f>SUM(E44:R44)</f>
        <v>0</v>
      </c>
      <c r="U44" s="74">
        <f>T44*1.16</f>
        <v>0</v>
      </c>
    </row>
    <row r="45" spans="1:21" x14ac:dyDescent="0.2">
      <c r="A45" s="65"/>
      <c r="B45" s="79" t="s">
        <v>272</v>
      </c>
      <c r="C45" s="205">
        <f>'ANEXO E6'!L30</f>
        <v>0</v>
      </c>
      <c r="D45" s="67" t="s">
        <v>46</v>
      </c>
      <c r="E45" s="185"/>
      <c r="F45" s="210">
        <v>1</v>
      </c>
      <c r="G45" s="210">
        <v>1</v>
      </c>
      <c r="H45" s="210">
        <v>1</v>
      </c>
      <c r="I45" s="210">
        <v>1</v>
      </c>
      <c r="J45" s="210">
        <v>1</v>
      </c>
      <c r="K45" s="210">
        <v>1</v>
      </c>
      <c r="L45" s="210">
        <v>1</v>
      </c>
      <c r="M45" s="210">
        <v>1</v>
      </c>
      <c r="N45" s="210">
        <v>1</v>
      </c>
      <c r="O45" s="210">
        <v>1</v>
      </c>
      <c r="P45" s="210">
        <v>1</v>
      </c>
      <c r="Q45" s="210">
        <v>1</v>
      </c>
      <c r="R45" s="210">
        <v>1</v>
      </c>
      <c r="S45" s="196"/>
      <c r="T45" s="193"/>
      <c r="U45" s="75"/>
    </row>
    <row r="46" spans="1:21" ht="13.5" thickBot="1" x14ac:dyDescent="0.25">
      <c r="A46" s="65"/>
      <c r="B46" s="76"/>
      <c r="C46" s="80"/>
      <c r="D46" s="71" t="s">
        <v>47</v>
      </c>
      <c r="E46" s="208">
        <f>C45*E45</f>
        <v>0</v>
      </c>
      <c r="F46" s="212">
        <f>C45*F45</f>
        <v>0</v>
      </c>
      <c r="G46" s="211">
        <f>C45*G45</f>
        <v>0</v>
      </c>
      <c r="H46" s="72">
        <f>C45*H45</f>
        <v>0</v>
      </c>
      <c r="I46" s="72">
        <f>C45*I45</f>
        <v>0</v>
      </c>
      <c r="J46" s="72">
        <f>C45*J45</f>
        <v>0</v>
      </c>
      <c r="K46" s="211">
        <f>C45*K45</f>
        <v>0</v>
      </c>
      <c r="L46" s="371">
        <f>C45*L45</f>
        <v>0</v>
      </c>
      <c r="M46" s="211">
        <f>C45*M45</f>
        <v>0</v>
      </c>
      <c r="N46" s="72">
        <f>C45*N45</f>
        <v>0</v>
      </c>
      <c r="O46" s="72">
        <f>C45*O45</f>
        <v>0</v>
      </c>
      <c r="P46" s="72">
        <f>C45*P45</f>
        <v>0</v>
      </c>
      <c r="Q46" s="72">
        <f>C45*Q45</f>
        <v>0</v>
      </c>
      <c r="R46" s="72">
        <f>C45*R45</f>
        <v>0</v>
      </c>
      <c r="S46" s="202"/>
      <c r="T46" s="192">
        <f>SUM(E46:R46)</f>
        <v>0</v>
      </c>
      <c r="U46" s="74">
        <f>T46*1.16</f>
        <v>0</v>
      </c>
    </row>
    <row r="47" spans="1:21" ht="13.5" thickBot="1" x14ac:dyDescent="0.25">
      <c r="A47" s="65"/>
      <c r="B47" s="81" t="s">
        <v>48</v>
      </c>
      <c r="C47" s="82"/>
      <c r="D47" s="184"/>
      <c r="E47" s="209" t="e">
        <f>#REF!+#REF!+E12+E14+E16+E18+E20+E22+E24+E26+E28+E30+E32+E34+E36+E38+E40+E42+E44+E46</f>
        <v>#REF!</v>
      </c>
      <c r="F47" s="213" t="e">
        <f>#REF!+#REF!+F12+F14+F16+F18+F20+F22+F24+F26+F28+F30+F32+F34+F36+F38+F40+F42+F44+F46</f>
        <v>#REF!</v>
      </c>
      <c r="G47" s="213" t="e">
        <f>#REF!+#REF!+G12+G14+G16+G18+G20+G22+G24+G26+G28+G30+G32+G34+G36+G38+G40+G42+G44+G46</f>
        <v>#REF!</v>
      </c>
      <c r="H47" s="213" t="e">
        <f>#REF!+#REF!+H12+H14+H16+H18+H20+H22+H24+H26+H28+H30+H32+H34+H36+H38+H40+H42+H44+H46</f>
        <v>#REF!</v>
      </c>
      <c r="I47" s="213" t="e">
        <f>#REF!+#REF!+I12+I14+I16+I18+I20+I22+I24+I26+I28+I30+I32+I34+I36+I38+I40+I42+I44+I46</f>
        <v>#REF!</v>
      </c>
      <c r="J47" s="213" t="e">
        <f>#REF!+#REF!+J12+J14+J16+J18+J20+J22+J24+J26+J28+J30+J32+J34+J36+J38+J40+J42+J44+J46</f>
        <v>#REF!</v>
      </c>
      <c r="K47" s="213" t="e">
        <f>#REF!+#REF!+K12+K14+K16+K18+K20+K22+K24+K26+K28+K30+K32+K34+K36+K38+K40+K42+K44+K46</f>
        <v>#REF!</v>
      </c>
      <c r="L47" s="213" t="e">
        <f>#REF!+#REF!+L12+L14+L16+L18+L20+L22+L24+L26+L28+L30+L32+L34+L36+L38+L40+L42+L44+L46</f>
        <v>#REF!</v>
      </c>
      <c r="M47" s="213" t="e">
        <f>#REF!+#REF!+M12+M14+M16+M18+M20+M22+M24+M26+M28+M30+M32+M34+M36+M38+M40+M42+M44+M46</f>
        <v>#REF!</v>
      </c>
      <c r="N47" s="213" t="e">
        <f>#REF!+#REF!+N12+N14+N16+N18+N20+N22+N24+N26+N28+N30+N32+N34+N36+N38+N40+N42+N44+N46</f>
        <v>#REF!</v>
      </c>
      <c r="O47" s="213" t="e">
        <f>#REF!+#REF!+O12+O14+O16+O18+O20+O22+O24+O26+O28+O30+O32+O34+O36+O38+O40+O42+O44+O46</f>
        <v>#REF!</v>
      </c>
      <c r="P47" s="213" t="e">
        <f>#REF!+#REF!+P12+P14+P16+P18+P20+P22+P24+P26+P28+P30+P32+P34+P36+P38+P40+P42+P44+P46</f>
        <v>#REF!</v>
      </c>
      <c r="Q47" s="213" t="e">
        <f>#REF!+#REF!+Q12+Q14+Q16+Q18+Q20+Q22+Q24+Q26+Q28+Q30+Q32+Q34+Q36+Q38+Q40+Q42+Q44+Q46</f>
        <v>#REF!</v>
      </c>
      <c r="R47" s="217" t="e">
        <f>#REF!+#REF!+R12+R14+R16+R18+R20+R22+R24+R26+R28+R30+R32+R34+R36+R38+R40+R42+R44+R46</f>
        <v>#REF!</v>
      </c>
      <c r="S47" s="204"/>
      <c r="T47" s="195">
        <f>SUM(T11:T46)</f>
        <v>0</v>
      </c>
      <c r="U47" s="83">
        <f>SUM(U11:U46)</f>
        <v>0</v>
      </c>
    </row>
    <row r="48" spans="1:21" x14ac:dyDescent="0.2">
      <c r="B48" s="84" t="s">
        <v>49</v>
      </c>
      <c r="C48" s="85"/>
      <c r="D48" s="596"/>
      <c r="E48" s="596"/>
      <c r="F48" s="596"/>
      <c r="G48" s="596"/>
      <c r="H48" s="596"/>
      <c r="I48" s="596"/>
      <c r="J48" s="596"/>
      <c r="K48" s="596"/>
      <c r="L48" s="596"/>
      <c r="M48" s="596"/>
      <c r="N48" s="596"/>
      <c r="O48" s="596"/>
      <c r="P48" s="596"/>
      <c r="Q48" s="596"/>
      <c r="R48" s="596"/>
      <c r="S48" s="597"/>
      <c r="T48" s="86">
        <f>T47*0.16</f>
        <v>0</v>
      </c>
      <c r="U48" s="87"/>
    </row>
    <row r="49" spans="1:21" ht="13.5" thickBot="1" x14ac:dyDescent="0.25">
      <c r="B49" s="88" t="s">
        <v>50</v>
      </c>
      <c r="C49" s="89"/>
      <c r="D49" s="598"/>
      <c r="E49" s="598"/>
      <c r="F49" s="598"/>
      <c r="G49" s="598"/>
      <c r="H49" s="598"/>
      <c r="I49" s="598"/>
      <c r="J49" s="598"/>
      <c r="K49" s="598"/>
      <c r="L49" s="598"/>
      <c r="M49" s="598"/>
      <c r="N49" s="598"/>
      <c r="O49" s="598"/>
      <c r="P49" s="598"/>
      <c r="Q49" s="598"/>
      <c r="R49" s="598"/>
      <c r="S49" s="599"/>
      <c r="T49" s="73">
        <f>T47+T48</f>
        <v>0</v>
      </c>
      <c r="U49" s="87"/>
    </row>
    <row r="50" spans="1:21" x14ac:dyDescent="0.2">
      <c r="A50" s="65"/>
      <c r="D50" s="90"/>
      <c r="E50" s="91"/>
      <c r="F50" s="91"/>
      <c r="G50" s="91"/>
      <c r="H50" s="91"/>
      <c r="I50" s="91"/>
      <c r="J50" s="91"/>
      <c r="K50" s="91"/>
      <c r="L50" s="91"/>
      <c r="M50" s="46"/>
      <c r="N50" s="46"/>
      <c r="O50" s="46"/>
      <c r="P50" s="46"/>
      <c r="Q50" s="46"/>
      <c r="R50" s="46"/>
      <c r="T50" s="92"/>
    </row>
    <row r="51" spans="1:21" x14ac:dyDescent="0.2">
      <c r="A51" s="65"/>
      <c r="D51" s="90"/>
      <c r="E51" s="91"/>
      <c r="F51" s="91"/>
      <c r="G51" s="91"/>
      <c r="H51" s="91"/>
      <c r="I51" s="91"/>
      <c r="J51" s="91"/>
      <c r="K51" s="91"/>
      <c r="L51" s="91"/>
      <c r="M51" s="46"/>
      <c r="N51" s="46"/>
      <c r="O51" s="46"/>
      <c r="P51" s="46"/>
      <c r="Q51" s="46"/>
      <c r="R51" s="46"/>
    </row>
    <row r="52" spans="1:21" x14ac:dyDescent="0.2">
      <c r="A52" s="65"/>
      <c r="B52" s="93" t="s">
        <v>51</v>
      </c>
      <c r="C52" s="93"/>
      <c r="D52" s="90"/>
      <c r="E52" s="91"/>
      <c r="F52" s="91"/>
      <c r="G52" s="91"/>
      <c r="H52" s="91"/>
      <c r="I52" s="91"/>
      <c r="J52" s="91"/>
      <c r="K52" s="91"/>
      <c r="L52" s="91"/>
      <c r="M52" s="46"/>
      <c r="N52" s="46"/>
      <c r="O52" s="46"/>
      <c r="P52" s="46"/>
      <c r="Q52" s="46"/>
      <c r="R52" s="46"/>
    </row>
    <row r="53" spans="1:21" x14ac:dyDescent="0.2">
      <c r="A53" s="65"/>
      <c r="B53" s="93" t="s">
        <v>52</v>
      </c>
      <c r="C53" s="93"/>
      <c r="D53" s="90"/>
      <c r="E53" s="91"/>
      <c r="F53" s="91"/>
      <c r="G53" s="91"/>
      <c r="H53" s="91"/>
      <c r="I53" s="91"/>
      <c r="J53" s="91"/>
      <c r="K53" s="91"/>
      <c r="L53" s="91"/>
      <c r="M53" s="46"/>
      <c r="N53" s="46"/>
      <c r="O53" s="46"/>
      <c r="P53" s="46"/>
      <c r="Q53" s="46"/>
      <c r="R53" s="46"/>
    </row>
    <row r="54" spans="1:21" x14ac:dyDescent="0.2">
      <c r="A54" s="65"/>
      <c r="B54" s="94"/>
      <c r="C54" s="94"/>
      <c r="D54" s="90"/>
      <c r="E54" s="91"/>
      <c r="F54" s="91"/>
      <c r="G54" s="91"/>
      <c r="H54" s="91"/>
      <c r="I54" s="91"/>
      <c r="J54" s="91"/>
      <c r="K54" s="91"/>
      <c r="L54" s="91"/>
      <c r="M54" s="46"/>
      <c r="N54" s="46"/>
      <c r="O54" s="46"/>
      <c r="P54" s="46"/>
      <c r="Q54" s="46"/>
      <c r="R54" s="46"/>
    </row>
    <row r="55" spans="1:21" ht="23.25" x14ac:dyDescent="0.2">
      <c r="A55" s="65"/>
      <c r="B55" s="95"/>
      <c r="C55" s="95"/>
      <c r="M55" s="95"/>
      <c r="N55" s="605" t="s">
        <v>53</v>
      </c>
      <c r="O55" s="605"/>
      <c r="P55" s="605"/>
      <c r="Q55" s="362"/>
      <c r="R55" s="362"/>
      <c r="S55" s="95"/>
      <c r="T55" s="95"/>
    </row>
    <row r="56" spans="1:21" ht="13.5" thickBot="1" x14ac:dyDescent="0.25">
      <c r="A56" s="65"/>
      <c r="B56" s="94"/>
      <c r="C56" s="94"/>
      <c r="D56" s="90"/>
      <c r="E56" s="91"/>
      <c r="F56" s="91"/>
      <c r="G56" s="91"/>
      <c r="H56" s="91"/>
      <c r="I56" s="91"/>
      <c r="J56" s="91"/>
      <c r="K56" s="91"/>
      <c r="L56" s="91"/>
      <c r="M56" s="46"/>
      <c r="N56" s="46"/>
      <c r="O56" s="46"/>
      <c r="P56" s="46"/>
      <c r="Q56" s="46"/>
      <c r="R56" s="46"/>
    </row>
    <row r="57" spans="1:21" ht="36.75" thickBot="1" x14ac:dyDescent="0.25">
      <c r="A57" s="62"/>
      <c r="B57" s="355" t="s">
        <v>37</v>
      </c>
      <c r="C57" s="63" t="s">
        <v>91</v>
      </c>
      <c r="D57" s="64" t="s">
        <v>38</v>
      </c>
      <c r="E57" s="352" t="s">
        <v>88</v>
      </c>
      <c r="F57" s="353"/>
      <c r="G57" s="353"/>
      <c r="H57" s="353"/>
      <c r="I57" s="353"/>
      <c r="J57" s="353"/>
      <c r="K57" s="353"/>
      <c r="L57" s="353" t="s">
        <v>87</v>
      </c>
      <c r="M57" s="353" t="s">
        <v>86</v>
      </c>
      <c r="N57" s="353" t="s">
        <v>39</v>
      </c>
      <c r="O57" s="354" t="s">
        <v>40</v>
      </c>
      <c r="P57" s="354" t="s">
        <v>41</v>
      </c>
      <c r="Q57" s="354"/>
      <c r="R57" s="354"/>
      <c r="S57" s="64"/>
      <c r="T57" s="64" t="s">
        <v>44</v>
      </c>
      <c r="U57" s="64" t="s">
        <v>45</v>
      </c>
    </row>
    <row r="58" spans="1:21" x14ac:dyDescent="0.2">
      <c r="A58" s="65"/>
      <c r="B58" s="66" t="s">
        <v>75</v>
      </c>
      <c r="C58" s="205">
        <v>50000</v>
      </c>
      <c r="D58" s="67" t="s">
        <v>46</v>
      </c>
      <c r="E58" s="185">
        <v>0.04</v>
      </c>
      <c r="F58" s="363"/>
      <c r="G58" s="363"/>
      <c r="H58" s="363"/>
      <c r="I58" s="363"/>
      <c r="J58" s="363"/>
      <c r="K58" s="363"/>
      <c r="L58" s="210">
        <v>0.04</v>
      </c>
      <c r="M58" s="210">
        <v>0.04</v>
      </c>
      <c r="N58" s="68">
        <v>0.04</v>
      </c>
      <c r="O58" s="68">
        <v>0.04</v>
      </c>
      <c r="P58" s="68">
        <v>0.04</v>
      </c>
      <c r="Q58" s="68"/>
      <c r="R58" s="68"/>
      <c r="S58" s="196"/>
      <c r="T58" s="191"/>
      <c r="U58" s="69"/>
    </row>
    <row r="59" spans="1:21" ht="13.5" thickBot="1" x14ac:dyDescent="0.25">
      <c r="A59" s="65"/>
      <c r="B59" s="70"/>
      <c r="C59" s="206"/>
      <c r="D59" s="71" t="s">
        <v>47</v>
      </c>
      <c r="E59" s="208">
        <f>C58*E58</f>
        <v>2000</v>
      </c>
      <c r="F59" s="364"/>
      <c r="G59" s="364"/>
      <c r="H59" s="364"/>
      <c r="I59" s="364"/>
      <c r="J59" s="364"/>
      <c r="K59" s="364"/>
      <c r="L59" s="212">
        <f>C58*L58</f>
        <v>2000</v>
      </c>
      <c r="M59" s="211">
        <f>C58*M58</f>
        <v>2000</v>
      </c>
      <c r="N59" s="72">
        <f>C58*N58</f>
        <v>2000</v>
      </c>
      <c r="O59" s="72">
        <f>C58*O58</f>
        <v>2000</v>
      </c>
      <c r="P59" s="72">
        <f>C58*P58</f>
        <v>2000</v>
      </c>
      <c r="Q59" s="72"/>
      <c r="R59" s="72"/>
      <c r="S59" s="197"/>
      <c r="T59" s="192">
        <f>SUM(E59:R59)</f>
        <v>12000</v>
      </c>
      <c r="U59" s="74">
        <f>T59*1.16</f>
        <v>13919.999999999998</v>
      </c>
    </row>
    <row r="60" spans="1:21" x14ac:dyDescent="0.2">
      <c r="A60" s="65"/>
      <c r="B60" s="66" t="s">
        <v>76</v>
      </c>
      <c r="C60" s="205">
        <f>'ANEXO E6'!L51</f>
        <v>0</v>
      </c>
      <c r="D60" s="67" t="s">
        <v>46</v>
      </c>
      <c r="E60" s="214">
        <v>7.5999999999999998E-2</v>
      </c>
      <c r="F60" s="215"/>
      <c r="G60" s="215"/>
      <c r="H60" s="215"/>
      <c r="I60" s="215"/>
      <c r="J60" s="215"/>
      <c r="K60" s="215"/>
      <c r="L60" s="216">
        <v>7.5999999999999998E-2</v>
      </c>
      <c r="M60" s="216">
        <v>7.5999999999999998E-2</v>
      </c>
      <c r="N60" s="216">
        <v>7.5999999999999998E-2</v>
      </c>
      <c r="O60" s="216">
        <v>7.5999999999999998E-2</v>
      </c>
      <c r="P60" s="216">
        <v>7.5999999999999998E-2</v>
      </c>
      <c r="Q60" s="215"/>
      <c r="R60" s="215"/>
      <c r="S60" s="196"/>
      <c r="T60" s="193"/>
      <c r="U60" s="75"/>
    </row>
    <row r="61" spans="1:21" ht="13.5" thickBot="1" x14ac:dyDescent="0.25">
      <c r="A61" s="65"/>
      <c r="B61" s="188"/>
      <c r="C61" s="207"/>
      <c r="D61" s="187" t="s">
        <v>47</v>
      </c>
      <c r="E61" s="208">
        <f>C60*E60</f>
        <v>0</v>
      </c>
      <c r="F61" s="364"/>
      <c r="G61" s="364"/>
      <c r="H61" s="364"/>
      <c r="I61" s="364"/>
      <c r="J61" s="364"/>
      <c r="K61" s="364"/>
      <c r="L61" s="212">
        <f>C60*L60</f>
        <v>0</v>
      </c>
      <c r="M61" s="211">
        <f>C60*M60</f>
        <v>0</v>
      </c>
      <c r="N61" s="72">
        <f>C60*N60</f>
        <v>0</v>
      </c>
      <c r="O61" s="72">
        <f>C60*O60</f>
        <v>0</v>
      </c>
      <c r="P61" s="72">
        <f>C60*P60</f>
        <v>0</v>
      </c>
      <c r="Q61" s="72"/>
      <c r="R61" s="72"/>
      <c r="S61" s="198"/>
      <c r="T61" s="192">
        <f>SUM(E61:R61)</f>
        <v>0</v>
      </c>
      <c r="U61" s="74">
        <f>T61*1.16</f>
        <v>0</v>
      </c>
    </row>
    <row r="62" spans="1:21" x14ac:dyDescent="0.2">
      <c r="A62" s="65"/>
      <c r="B62" s="189" t="s">
        <v>89</v>
      </c>
      <c r="C62" s="205">
        <f>'ANEXO E6'!L53</f>
        <v>0</v>
      </c>
      <c r="D62" s="67" t="s">
        <v>46</v>
      </c>
      <c r="E62" s="185">
        <v>1</v>
      </c>
      <c r="F62" s="363"/>
      <c r="G62" s="363"/>
      <c r="H62" s="363"/>
      <c r="I62" s="363"/>
      <c r="J62" s="363"/>
      <c r="K62" s="363"/>
      <c r="L62" s="210">
        <v>1</v>
      </c>
      <c r="M62" s="210">
        <v>1</v>
      </c>
      <c r="N62" s="210">
        <v>1</v>
      </c>
      <c r="O62" s="210">
        <v>1</v>
      </c>
      <c r="P62" s="210">
        <v>1</v>
      </c>
      <c r="Q62" s="68"/>
      <c r="R62" s="68"/>
      <c r="S62" s="199"/>
      <c r="T62" s="193"/>
      <c r="U62" s="78"/>
    </row>
    <row r="63" spans="1:21" ht="13.5" thickBot="1" x14ac:dyDescent="0.25">
      <c r="A63" s="65"/>
      <c r="B63" s="70"/>
      <c r="C63" s="206"/>
      <c r="D63" s="71" t="s">
        <v>47</v>
      </c>
      <c r="E63" s="208">
        <f>C62*E62</f>
        <v>0</v>
      </c>
      <c r="F63" s="364"/>
      <c r="G63" s="364"/>
      <c r="H63" s="364"/>
      <c r="I63" s="364"/>
      <c r="J63" s="364"/>
      <c r="K63" s="364"/>
      <c r="L63" s="212">
        <f>C62*L62</f>
        <v>0</v>
      </c>
      <c r="M63" s="211">
        <f>C62*M62</f>
        <v>0</v>
      </c>
      <c r="N63" s="72">
        <f>C62*N62</f>
        <v>0</v>
      </c>
      <c r="O63" s="72">
        <f>C62*O62</f>
        <v>0</v>
      </c>
      <c r="P63" s="72">
        <f>C62*P62</f>
        <v>0</v>
      </c>
      <c r="Q63" s="72"/>
      <c r="R63" s="72"/>
      <c r="S63" s="200"/>
      <c r="T63" s="192">
        <f>SUM(E63:R63)</f>
        <v>0</v>
      </c>
      <c r="U63" s="74">
        <f>T63*1.16</f>
        <v>0</v>
      </c>
    </row>
    <row r="64" spans="1:21" ht="24" x14ac:dyDescent="0.2">
      <c r="A64" s="65"/>
      <c r="B64" s="77" t="s">
        <v>79</v>
      </c>
      <c r="C64" s="205">
        <f>'ANEXO E6'!L54</f>
        <v>0</v>
      </c>
      <c r="D64" s="67" t="s">
        <v>46</v>
      </c>
      <c r="E64" s="185"/>
      <c r="F64" s="363"/>
      <c r="G64" s="363"/>
      <c r="H64" s="363"/>
      <c r="I64" s="363"/>
      <c r="J64" s="363"/>
      <c r="K64" s="363"/>
      <c r="L64" s="210">
        <v>1</v>
      </c>
      <c r="M64" s="210">
        <v>1</v>
      </c>
      <c r="N64" s="210">
        <v>1</v>
      </c>
      <c r="O64" s="210">
        <v>1</v>
      </c>
      <c r="P64" s="210">
        <v>1</v>
      </c>
      <c r="Q64" s="68"/>
      <c r="R64" s="68"/>
      <c r="S64" s="199"/>
      <c r="T64" s="193"/>
      <c r="U64" s="78"/>
    </row>
    <row r="65" spans="1:21" ht="13.5" thickBot="1" x14ac:dyDescent="0.25">
      <c r="A65" s="65"/>
      <c r="B65" s="70"/>
      <c r="C65" s="206"/>
      <c r="D65" s="71" t="s">
        <v>47</v>
      </c>
      <c r="E65" s="208"/>
      <c r="F65" s="364"/>
      <c r="G65" s="364"/>
      <c r="H65" s="364"/>
      <c r="I65" s="364"/>
      <c r="J65" s="364"/>
      <c r="K65" s="364"/>
      <c r="L65" s="212">
        <f>C64*L64</f>
        <v>0</v>
      </c>
      <c r="M65" s="211">
        <f>C64*M64</f>
        <v>0</v>
      </c>
      <c r="N65" s="72">
        <f>C64*N64</f>
        <v>0</v>
      </c>
      <c r="O65" s="72">
        <f>C64*O64</f>
        <v>0</v>
      </c>
      <c r="P65" s="72">
        <f>C64*P64</f>
        <v>0</v>
      </c>
      <c r="Q65" s="72"/>
      <c r="R65" s="72"/>
      <c r="S65" s="200"/>
      <c r="T65" s="192">
        <f>SUM(E65:R65)</f>
        <v>0</v>
      </c>
      <c r="U65" s="74">
        <f>T65*1.16</f>
        <v>0</v>
      </c>
    </row>
    <row r="66" spans="1:21" x14ac:dyDescent="0.2">
      <c r="A66" s="65"/>
      <c r="B66" s="189" t="s">
        <v>80</v>
      </c>
      <c r="C66" s="205">
        <f>'ANEXO E6'!L55</f>
        <v>0</v>
      </c>
      <c r="D66" s="67" t="s">
        <v>46</v>
      </c>
      <c r="E66" s="185"/>
      <c r="F66" s="363"/>
      <c r="G66" s="363"/>
      <c r="H66" s="363"/>
      <c r="I66" s="363"/>
      <c r="J66" s="363"/>
      <c r="K66" s="363"/>
      <c r="L66" s="210">
        <v>1</v>
      </c>
      <c r="M66" s="210">
        <v>1</v>
      </c>
      <c r="N66" s="210">
        <v>1</v>
      </c>
      <c r="O66" s="210">
        <v>1</v>
      </c>
      <c r="P66" s="210">
        <v>1</v>
      </c>
      <c r="Q66" s="68"/>
      <c r="R66" s="68"/>
      <c r="S66" s="199"/>
      <c r="T66" s="193"/>
      <c r="U66" s="78"/>
    </row>
    <row r="67" spans="1:21" ht="13.5" thickBot="1" x14ac:dyDescent="0.25">
      <c r="B67" s="186"/>
      <c r="C67" s="207"/>
      <c r="D67" s="71" t="s">
        <v>47</v>
      </c>
      <c r="E67" s="208"/>
      <c r="F67" s="364"/>
      <c r="G67" s="364"/>
      <c r="H67" s="364"/>
      <c r="I67" s="364"/>
      <c r="J67" s="364"/>
      <c r="K67" s="364"/>
      <c r="L67" s="212">
        <f>C66*L66</f>
        <v>0</v>
      </c>
      <c r="M67" s="211">
        <f>C66*M66</f>
        <v>0</v>
      </c>
      <c r="N67" s="72">
        <f>C66*N66</f>
        <v>0</v>
      </c>
      <c r="O67" s="72">
        <f>C66*O66</f>
        <v>0</v>
      </c>
      <c r="P67" s="72">
        <f>C66*P66</f>
        <v>0</v>
      </c>
      <c r="Q67" s="72"/>
      <c r="R67" s="72"/>
      <c r="S67" s="201"/>
      <c r="T67" s="192">
        <f>SUM(E67:R67)</f>
        <v>0</v>
      </c>
      <c r="U67" s="74">
        <f>T67*1.16</f>
        <v>0</v>
      </c>
    </row>
    <row r="68" spans="1:21" x14ac:dyDescent="0.2">
      <c r="B68" s="77" t="s">
        <v>81</v>
      </c>
      <c r="C68" s="205">
        <f>'ANEXO E6'!L56</f>
        <v>0</v>
      </c>
      <c r="D68" s="67" t="s">
        <v>46</v>
      </c>
      <c r="E68" s="185"/>
      <c r="F68" s="363"/>
      <c r="G68" s="363"/>
      <c r="H68" s="363"/>
      <c r="I68" s="363"/>
      <c r="J68" s="363"/>
      <c r="K68" s="363"/>
      <c r="L68" s="210">
        <v>0.25</v>
      </c>
      <c r="M68" s="210">
        <v>0.25</v>
      </c>
      <c r="N68" s="210">
        <v>0.25</v>
      </c>
      <c r="O68" s="210">
        <v>0.25</v>
      </c>
      <c r="P68" s="210">
        <v>0.25</v>
      </c>
      <c r="Q68" s="68"/>
      <c r="R68" s="68"/>
      <c r="S68" s="196"/>
      <c r="T68" s="193"/>
      <c r="U68" s="78"/>
    </row>
    <row r="69" spans="1:21" ht="13.5" thickBot="1" x14ac:dyDescent="0.25">
      <c r="B69" s="76"/>
      <c r="C69" s="206"/>
      <c r="D69" s="71" t="s">
        <v>47</v>
      </c>
      <c r="E69" s="208"/>
      <c r="F69" s="364"/>
      <c r="G69" s="364"/>
      <c r="H69" s="364"/>
      <c r="I69" s="364"/>
      <c r="J69" s="364"/>
      <c r="K69" s="364"/>
      <c r="L69" s="212">
        <f>C68*L68</f>
        <v>0</v>
      </c>
      <c r="M69" s="211">
        <f>C68*M68</f>
        <v>0</v>
      </c>
      <c r="N69" s="72">
        <f>C68*N68</f>
        <v>0</v>
      </c>
      <c r="O69" s="72">
        <f>C68*O68</f>
        <v>0</v>
      </c>
      <c r="P69" s="72">
        <f>C68*P68</f>
        <v>0</v>
      </c>
      <c r="Q69" s="72"/>
      <c r="R69" s="72"/>
      <c r="S69" s="202"/>
      <c r="T69" s="192">
        <f>SUM(E69:R69)</f>
        <v>0</v>
      </c>
      <c r="U69" s="74">
        <f>T69*1.16</f>
        <v>0</v>
      </c>
    </row>
    <row r="70" spans="1:21" x14ac:dyDescent="0.2">
      <c r="B70" s="190" t="s">
        <v>82</v>
      </c>
      <c r="C70" s="205">
        <f>'ANEXO E6'!L57</f>
        <v>0</v>
      </c>
      <c r="D70" s="67" t="s">
        <v>46</v>
      </c>
      <c r="E70" s="185"/>
      <c r="F70" s="363"/>
      <c r="G70" s="363"/>
      <c r="H70" s="363"/>
      <c r="I70" s="363"/>
      <c r="J70" s="363"/>
      <c r="K70" s="363"/>
      <c r="L70" s="210">
        <v>0.17</v>
      </c>
      <c r="M70" s="210">
        <v>0.17</v>
      </c>
      <c r="N70" s="210">
        <v>0.17</v>
      </c>
      <c r="O70" s="210">
        <v>0.17</v>
      </c>
      <c r="P70" s="210">
        <v>0.17</v>
      </c>
      <c r="Q70" s="68"/>
      <c r="R70" s="68"/>
      <c r="S70" s="203"/>
      <c r="T70" s="194"/>
      <c r="U70" s="75"/>
    </row>
    <row r="71" spans="1:21" ht="13.5" thickBot="1" x14ac:dyDescent="0.25">
      <c r="B71" s="70"/>
      <c r="C71" s="206"/>
      <c r="D71" s="71" t="s">
        <v>47</v>
      </c>
      <c r="E71" s="208"/>
      <c r="F71" s="364"/>
      <c r="G71" s="364"/>
      <c r="H71" s="364"/>
      <c r="I71" s="364"/>
      <c r="J71" s="364"/>
      <c r="K71" s="364"/>
      <c r="L71" s="212">
        <f>C70*L70</f>
        <v>0</v>
      </c>
      <c r="M71" s="211">
        <f>C70*M70</f>
        <v>0</v>
      </c>
      <c r="N71" s="72">
        <f>C70*N70</f>
        <v>0</v>
      </c>
      <c r="O71" s="72">
        <f>C70*O70</f>
        <v>0</v>
      </c>
      <c r="P71" s="72">
        <f>C70*P70</f>
        <v>0</v>
      </c>
      <c r="Q71" s="72"/>
      <c r="R71" s="72"/>
      <c r="S71" s="200"/>
      <c r="T71" s="192">
        <f>SUM(E71:R71)</f>
        <v>0</v>
      </c>
      <c r="U71" s="74">
        <f>T71*1.16</f>
        <v>0</v>
      </c>
    </row>
    <row r="72" spans="1:21" x14ac:dyDescent="0.2">
      <c r="B72" s="189" t="s">
        <v>90</v>
      </c>
      <c r="C72" s="205">
        <f>'ANEXO E6'!L58</f>
        <v>0</v>
      </c>
      <c r="D72" s="67" t="s">
        <v>46</v>
      </c>
      <c r="E72" s="185"/>
      <c r="F72" s="363"/>
      <c r="G72" s="363"/>
      <c r="H72" s="363"/>
      <c r="I72" s="363"/>
      <c r="J72" s="363"/>
      <c r="K72" s="363"/>
      <c r="L72" s="210">
        <v>0.17</v>
      </c>
      <c r="M72" s="210">
        <v>0.17</v>
      </c>
      <c r="N72" s="210">
        <v>0.17</v>
      </c>
      <c r="O72" s="210">
        <v>0.17</v>
      </c>
      <c r="P72" s="68"/>
      <c r="Q72" s="68"/>
      <c r="R72" s="68"/>
      <c r="S72" s="199"/>
      <c r="T72" s="193"/>
      <c r="U72" s="78"/>
    </row>
    <row r="73" spans="1:21" ht="13.5" thickBot="1" x14ac:dyDescent="0.25">
      <c r="B73" s="186"/>
      <c r="C73" s="207"/>
      <c r="D73" s="71" t="s">
        <v>47</v>
      </c>
      <c r="E73" s="208"/>
      <c r="F73" s="364"/>
      <c r="G73" s="364"/>
      <c r="H73" s="364"/>
      <c r="I73" s="364"/>
      <c r="J73" s="364"/>
      <c r="K73" s="364"/>
      <c r="L73" s="212">
        <f>C72*L72</f>
        <v>0</v>
      </c>
      <c r="M73" s="211">
        <f>C72*M72</f>
        <v>0</v>
      </c>
      <c r="N73" s="72">
        <f>C72*N72</f>
        <v>0</v>
      </c>
      <c r="O73" s="72">
        <f>C72*O72</f>
        <v>0</v>
      </c>
      <c r="P73" s="72"/>
      <c r="Q73" s="72"/>
      <c r="R73" s="72"/>
      <c r="S73" s="201"/>
      <c r="T73" s="192">
        <f>SUM(E73:R73)</f>
        <v>0</v>
      </c>
      <c r="U73" s="74">
        <f>T73*1.16</f>
        <v>0</v>
      </c>
    </row>
    <row r="74" spans="1:21" x14ac:dyDescent="0.2">
      <c r="B74" s="79" t="s">
        <v>84</v>
      </c>
      <c r="C74" s="205">
        <f>'ANEXO E6'!L59</f>
        <v>0</v>
      </c>
      <c r="D74" s="67" t="s">
        <v>46</v>
      </c>
      <c r="E74" s="185"/>
      <c r="F74" s="363"/>
      <c r="G74" s="363"/>
      <c r="H74" s="363"/>
      <c r="I74" s="363"/>
      <c r="J74" s="363"/>
      <c r="K74" s="363"/>
      <c r="L74" s="210">
        <v>0.17</v>
      </c>
      <c r="M74" s="210">
        <v>0.17</v>
      </c>
      <c r="N74" s="210">
        <v>0.17</v>
      </c>
      <c r="O74" s="210">
        <v>0.17</v>
      </c>
      <c r="P74" s="68"/>
      <c r="Q74" s="68"/>
      <c r="R74" s="68"/>
      <c r="S74" s="196"/>
      <c r="T74" s="193"/>
      <c r="U74" s="75"/>
    </row>
    <row r="75" spans="1:21" ht="13.5" thickBot="1" x14ac:dyDescent="0.25">
      <c r="B75" s="76"/>
      <c r="C75" s="80"/>
      <c r="D75" s="71" t="s">
        <v>47</v>
      </c>
      <c r="E75" s="208"/>
      <c r="F75" s="364"/>
      <c r="G75" s="364"/>
      <c r="H75" s="364"/>
      <c r="I75" s="364"/>
      <c r="J75" s="364"/>
      <c r="K75" s="364"/>
      <c r="L75" s="212">
        <f>C74*L74</f>
        <v>0</v>
      </c>
      <c r="M75" s="211">
        <f>C74*M74</f>
        <v>0</v>
      </c>
      <c r="N75" s="72">
        <f>C74*N74</f>
        <v>0</v>
      </c>
      <c r="O75" s="72">
        <f>C74*O74</f>
        <v>0</v>
      </c>
      <c r="P75" s="72"/>
      <c r="Q75" s="72"/>
      <c r="R75" s="72"/>
      <c r="S75" s="202"/>
      <c r="T75" s="192">
        <f>SUM(E75:R75)</f>
        <v>0</v>
      </c>
      <c r="U75" s="74">
        <f>T75*1.16</f>
        <v>0</v>
      </c>
    </row>
    <row r="76" spans="1:21" ht="13.5" thickBot="1" x14ac:dyDescent="0.25">
      <c r="B76" s="81" t="s">
        <v>48</v>
      </c>
      <c r="C76" s="82"/>
      <c r="D76" s="184"/>
      <c r="E76" s="209">
        <f>E59+E61+E63+E65+E67+E69+E71+E73+E75</f>
        <v>2000</v>
      </c>
      <c r="F76" s="217"/>
      <c r="G76" s="217"/>
      <c r="H76" s="217"/>
      <c r="I76" s="217"/>
      <c r="J76" s="217"/>
      <c r="K76" s="217"/>
      <c r="L76" s="213">
        <f t="shared" ref="L76" si="0">L59+L61+L63+L65+L67+L69+L71+L73+L75</f>
        <v>2000</v>
      </c>
      <c r="M76" s="213">
        <f t="shared" ref="M76" si="1">M59+M61+M63+M65+M67+M69+M71+M73+M75</f>
        <v>2000</v>
      </c>
      <c r="N76" s="213">
        <f t="shared" ref="N76" si="2">N59+N61+N63+N65+N67+N69+N71+N73+N75</f>
        <v>2000</v>
      </c>
      <c r="O76" s="213">
        <f t="shared" ref="O76" si="3">O59+O61+O63+O65+O67+O69+O71+O73+O75</f>
        <v>2000</v>
      </c>
      <c r="P76" s="213">
        <f t="shared" ref="P76" si="4">P59+P61+P63+P65+P67+P69+P71+P73+P75</f>
        <v>2000</v>
      </c>
      <c r="Q76" s="217"/>
      <c r="R76" s="217"/>
      <c r="S76" s="204"/>
      <c r="T76" s="195">
        <f>SUM(T58:T75)</f>
        <v>12000</v>
      </c>
      <c r="U76" s="83">
        <f>SUM(U59:U75)</f>
        <v>13919.999999999998</v>
      </c>
    </row>
    <row r="77" spans="1:21" x14ac:dyDescent="0.2">
      <c r="B77" s="84" t="s">
        <v>49</v>
      </c>
      <c r="C77" s="85"/>
      <c r="D77" s="596"/>
      <c r="E77" s="596"/>
      <c r="F77" s="596"/>
      <c r="G77" s="596"/>
      <c r="H77" s="596"/>
      <c r="I77" s="596"/>
      <c r="J77" s="596"/>
      <c r="K77" s="596"/>
      <c r="L77" s="596"/>
      <c r="M77" s="596"/>
      <c r="N77" s="596"/>
      <c r="O77" s="596"/>
      <c r="P77" s="596"/>
      <c r="Q77" s="596"/>
      <c r="R77" s="596"/>
      <c r="S77" s="597"/>
      <c r="T77" s="86">
        <f>T76*0.16</f>
        <v>1920</v>
      </c>
      <c r="U77" s="87"/>
    </row>
    <row r="78" spans="1:21" ht="13.5" thickBot="1" x14ac:dyDescent="0.25">
      <c r="B78" s="88" t="s">
        <v>50</v>
      </c>
      <c r="C78" s="89"/>
      <c r="D78" s="598"/>
      <c r="E78" s="598"/>
      <c r="F78" s="598"/>
      <c r="G78" s="598"/>
      <c r="H78" s="598"/>
      <c r="I78" s="598"/>
      <c r="J78" s="598"/>
      <c r="K78" s="598"/>
      <c r="L78" s="598"/>
      <c r="M78" s="598"/>
      <c r="N78" s="598"/>
      <c r="O78" s="598"/>
      <c r="P78" s="598"/>
      <c r="Q78" s="598"/>
      <c r="R78" s="598"/>
      <c r="S78" s="599"/>
      <c r="T78" s="73">
        <f>T76+T77</f>
        <v>13920</v>
      </c>
      <c r="U78" s="87"/>
    </row>
    <row r="79" spans="1:21" x14ac:dyDescent="0.2">
      <c r="E79" s="50"/>
      <c r="F79" s="50"/>
      <c r="G79" s="50"/>
      <c r="H79" s="50"/>
      <c r="I79" s="50"/>
      <c r="J79" s="50"/>
      <c r="K79" s="50"/>
      <c r="L79" s="50"/>
      <c r="M79" s="50"/>
      <c r="N79" s="50"/>
      <c r="O79" s="50"/>
      <c r="P79" s="50"/>
      <c r="Q79" s="50"/>
      <c r="R79" s="50"/>
    </row>
    <row r="80" spans="1:21" x14ac:dyDescent="0.2">
      <c r="E80" s="50"/>
      <c r="F80" s="50"/>
      <c r="G80" s="50"/>
      <c r="H80" s="50"/>
      <c r="I80" s="50"/>
      <c r="J80" s="50"/>
      <c r="K80" s="50"/>
      <c r="L80" s="50"/>
      <c r="M80" s="50"/>
      <c r="N80" s="50"/>
      <c r="O80" s="50"/>
      <c r="P80" s="50"/>
      <c r="Q80" s="50"/>
      <c r="R80" s="50"/>
    </row>
  </sheetData>
  <mergeCells count="9">
    <mergeCell ref="D77:S77"/>
    <mergeCell ref="D78:S78"/>
    <mergeCell ref="D48:S48"/>
    <mergeCell ref="A5:T5"/>
    <mergeCell ref="A7:T7"/>
    <mergeCell ref="B8:T8"/>
    <mergeCell ref="D49:S49"/>
    <mergeCell ref="N55:P55"/>
    <mergeCell ref="L6:N6"/>
  </mergeCells>
  <phoneticPr fontId="4" type="noConversion"/>
  <pageMargins left="0.7" right="0.7" top="0.75" bottom="0.75" header="0.3" footer="0.3"/>
  <pageSetup scale="45" fitToHeight="0" orientation="landscape" r:id="rId1"/>
  <rowBreaks count="1" manualBreakCount="1">
    <brk id="54" max="13" man="1"/>
  </rowBreaks>
  <ignoredErrors>
    <ignoredError sqref="Q11:Q12 Q16 Q18 Q20 Q30 Q32 Q34 Q40 Q46" formula="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00B0F0"/>
    <pageSetUpPr fitToPage="1"/>
  </sheetPr>
  <dimension ref="A1:Q34"/>
  <sheetViews>
    <sheetView tabSelected="1" zoomScale="115" zoomScaleNormal="115" workbookViewId="0">
      <selection activeCell="P10" sqref="P10"/>
    </sheetView>
  </sheetViews>
  <sheetFormatPr baseColWidth="10" defaultRowHeight="12.75" x14ac:dyDescent="0.2"/>
  <cols>
    <col min="1" max="1" width="9.5703125" customWidth="1"/>
    <col min="2" max="2" width="54" customWidth="1"/>
    <col min="3" max="3" width="0.85546875" customWidth="1"/>
    <col min="4" max="4" width="7.28515625" style="142" customWidth="1"/>
    <col min="5" max="5" width="0.7109375" customWidth="1"/>
    <col min="6" max="7" width="12.7109375" customWidth="1"/>
    <col min="8" max="8" width="13" customWidth="1"/>
    <col min="9" max="9" width="13.85546875" customWidth="1"/>
    <col min="10" max="11" width="11.28515625" customWidth="1"/>
    <col min="12" max="12" width="14.140625" customWidth="1"/>
    <col min="13" max="13" width="0.5703125" customWidth="1"/>
    <col min="14" max="14" width="14.42578125" customWidth="1"/>
    <col min="15" max="15" width="15.42578125" customWidth="1"/>
  </cols>
  <sheetData>
    <row r="1" spans="1:17" s="96" customFormat="1" ht="44.25" customHeight="1" x14ac:dyDescent="0.2">
      <c r="A1" s="165"/>
      <c r="B1" s="166"/>
      <c r="C1" s="167"/>
      <c r="D1" s="168"/>
      <c r="E1" s="169"/>
      <c r="F1" s="170"/>
      <c r="G1" s="170"/>
      <c r="H1" s="170"/>
      <c r="I1" s="171"/>
      <c r="J1" s="170"/>
      <c r="K1" s="170"/>
      <c r="L1" s="170"/>
      <c r="M1" s="172"/>
      <c r="N1" s="170"/>
      <c r="Q1" s="97"/>
    </row>
    <row r="2" spans="1:17" s="96" customFormat="1" ht="15" x14ac:dyDescent="0.2">
      <c r="A2" s="173"/>
      <c r="B2" s="166"/>
      <c r="C2" s="167"/>
      <c r="D2" s="168"/>
      <c r="E2" s="174"/>
      <c r="F2" s="170"/>
      <c r="G2" s="172"/>
      <c r="H2" s="172"/>
      <c r="I2" s="170"/>
      <c r="J2" s="170"/>
      <c r="K2" s="170"/>
      <c r="L2" s="607" t="str">
        <f>clave!C4</f>
        <v>UAM.CRG.LP.XX.2021</v>
      </c>
      <c r="M2" s="607"/>
      <c r="N2" s="607"/>
    </row>
    <row r="3" spans="1:17" s="96" customFormat="1" ht="6.75" customHeight="1" x14ac:dyDescent="0.2">
      <c r="A3" s="165"/>
      <c r="B3" s="166"/>
      <c r="C3" s="167"/>
      <c r="D3" s="168"/>
      <c r="E3" s="175"/>
      <c r="F3" s="170"/>
      <c r="G3" s="170"/>
      <c r="H3" s="170"/>
      <c r="I3" s="170"/>
      <c r="J3" s="170"/>
      <c r="K3" s="170"/>
      <c r="L3" s="165"/>
      <c r="M3" s="172"/>
      <c r="N3" s="170"/>
    </row>
    <row r="4" spans="1:17" s="96" customFormat="1" ht="18" x14ac:dyDescent="0.2">
      <c r="A4" s="361" t="s">
        <v>262</v>
      </c>
      <c r="B4" s="361"/>
      <c r="C4" s="361"/>
      <c r="D4" s="361"/>
      <c r="E4" s="361"/>
      <c r="F4" s="361"/>
      <c r="G4" s="361"/>
      <c r="H4" s="170"/>
      <c r="I4" s="170"/>
      <c r="J4" s="170"/>
      <c r="K4" s="170"/>
      <c r="L4" s="172"/>
      <c r="M4" s="172"/>
      <c r="N4" s="176" t="str">
        <f>clave!B5</f>
        <v>SUPERVISIÓN EXTERNA PARA LA HABILITACIÓN Y EQUIPAMIENTO DEL MÓDULO "A" DEL EDIFICIO DE CIENCIA Y TECNOLOGÍA DE LA UNIDAD IZTAPALAPA</v>
      </c>
    </row>
    <row r="5" spans="1:17" s="96" customFormat="1" ht="18" x14ac:dyDescent="0.2">
      <c r="A5" s="620" t="s">
        <v>120</v>
      </c>
      <c r="B5" s="620"/>
      <c r="C5" s="620"/>
      <c r="D5" s="620"/>
      <c r="E5" s="620"/>
      <c r="F5" s="620"/>
      <c r="G5" s="620"/>
      <c r="H5" s="620"/>
      <c r="I5" s="620"/>
      <c r="J5" s="620"/>
      <c r="K5" s="620"/>
      <c r="L5" s="172"/>
      <c r="M5" s="172"/>
      <c r="N5" s="178"/>
    </row>
    <row r="6" spans="1:17" s="96" customFormat="1" ht="14.25" x14ac:dyDescent="0.2">
      <c r="A6" s="179"/>
      <c r="B6" s="177"/>
      <c r="C6" s="167"/>
      <c r="D6" s="168"/>
      <c r="E6" s="180"/>
      <c r="F6" s="170"/>
      <c r="G6" s="170"/>
      <c r="H6" s="170"/>
      <c r="I6" s="170"/>
      <c r="J6" s="170"/>
      <c r="K6" s="170"/>
      <c r="L6" s="172"/>
      <c r="M6" s="172"/>
      <c r="N6" s="181" t="str">
        <f>clave!B9</f>
        <v>Unidad Iztapalapa</v>
      </c>
    </row>
    <row r="7" spans="1:17" s="96" customFormat="1" ht="26.25" customHeight="1" x14ac:dyDescent="0.2">
      <c r="A7" s="165"/>
      <c r="B7" s="166"/>
      <c r="C7" s="167"/>
      <c r="D7" s="182"/>
      <c r="E7" s="169"/>
      <c r="F7" s="170"/>
      <c r="G7" s="170"/>
      <c r="H7" s="170"/>
      <c r="I7" s="170"/>
      <c r="J7" s="170"/>
      <c r="K7" s="170"/>
      <c r="L7" s="170"/>
      <c r="M7" s="172"/>
      <c r="N7" s="170"/>
    </row>
    <row r="8" spans="1:17" s="102" customFormat="1" ht="25.5" x14ac:dyDescent="0.2">
      <c r="A8" s="608" t="s">
        <v>59</v>
      </c>
      <c r="B8" s="609"/>
      <c r="C8" s="98"/>
      <c r="D8" s="612" t="s">
        <v>54</v>
      </c>
      <c r="E8" s="99"/>
      <c r="F8" s="614" t="s">
        <v>55</v>
      </c>
      <c r="G8" s="616" t="s">
        <v>239</v>
      </c>
      <c r="H8" s="618" t="s">
        <v>56</v>
      </c>
      <c r="I8" s="100" t="s">
        <v>57</v>
      </c>
      <c r="J8" s="618" t="s">
        <v>58</v>
      </c>
      <c r="K8" s="149" t="s">
        <v>72</v>
      </c>
      <c r="L8" s="618" t="s">
        <v>73</v>
      </c>
      <c r="M8" s="101"/>
      <c r="N8" s="623" t="s">
        <v>0</v>
      </c>
    </row>
    <row r="9" spans="1:17" s="102" customFormat="1" ht="25.5" customHeight="1" x14ac:dyDescent="0.2">
      <c r="A9" s="610"/>
      <c r="B9" s="611"/>
      <c r="C9" s="103"/>
      <c r="D9" s="613"/>
      <c r="E9" s="104"/>
      <c r="F9" s="615"/>
      <c r="G9" s="617"/>
      <c r="H9" s="619"/>
      <c r="I9" s="105">
        <v>0</v>
      </c>
      <c r="J9" s="619"/>
      <c r="K9" s="105">
        <v>0</v>
      </c>
      <c r="L9" s="619"/>
      <c r="M9" s="106"/>
      <c r="N9" s="624"/>
    </row>
    <row r="10" spans="1:17" s="111" customFormat="1" ht="3.75" customHeight="1" x14ac:dyDescent="0.2">
      <c r="A10" s="107"/>
      <c r="B10" s="108"/>
      <c r="C10" s="103"/>
      <c r="D10" s="140"/>
      <c r="E10" s="109"/>
      <c r="F10" s="110"/>
      <c r="G10" s="110"/>
      <c r="H10" s="110"/>
      <c r="I10" s="110"/>
      <c r="J10" s="110"/>
      <c r="K10" s="110"/>
      <c r="L10" s="110"/>
      <c r="N10" s="110"/>
    </row>
    <row r="11" spans="1:17" s="119" customFormat="1" ht="30" customHeight="1" x14ac:dyDescent="0.25">
      <c r="A11" s="153">
        <v>1</v>
      </c>
      <c r="B11" s="154" t="s">
        <v>74</v>
      </c>
      <c r="C11" s="112"/>
      <c r="D11" s="145"/>
      <c r="E11" s="113"/>
      <c r="F11" s="114"/>
      <c r="G11" s="115"/>
      <c r="H11" s="115"/>
      <c r="I11" s="116"/>
      <c r="J11" s="115"/>
      <c r="K11" s="115"/>
      <c r="L11" s="115"/>
      <c r="M11" s="116"/>
      <c r="N11" s="117"/>
      <c r="O11" s="118"/>
    </row>
    <row r="12" spans="1:17" s="111" customFormat="1" ht="15" x14ac:dyDescent="0.2">
      <c r="A12" s="158"/>
      <c r="B12" s="155" t="s">
        <v>77</v>
      </c>
      <c r="C12" s="122"/>
      <c r="D12" s="160"/>
      <c r="E12" s="123"/>
      <c r="F12" s="163"/>
      <c r="G12" s="164"/>
      <c r="H12" s="161"/>
      <c r="I12" s="161"/>
      <c r="J12" s="161"/>
      <c r="K12" s="161"/>
      <c r="L12" s="161"/>
      <c r="M12" s="128"/>
      <c r="N12" s="162"/>
    </row>
    <row r="13" spans="1:17" s="111" customFormat="1" x14ac:dyDescent="0.2">
      <c r="A13" s="151"/>
      <c r="B13" s="152" t="s">
        <v>78</v>
      </c>
      <c r="C13" s="122"/>
      <c r="D13" s="159">
        <v>0</v>
      </c>
      <c r="E13" s="123"/>
      <c r="F13" s="125">
        <v>0</v>
      </c>
      <c r="G13" s="124">
        <v>0</v>
      </c>
      <c r="H13" s="127">
        <f t="shared" ref="H13" si="0">SUM(F13*G13)</f>
        <v>0</v>
      </c>
      <c r="I13" s="127">
        <f>SUM(H13*I9)</f>
        <v>0</v>
      </c>
      <c r="J13" s="127">
        <f t="shared" ref="J13:J30" si="1">SUM(H13+I13)</f>
        <v>0</v>
      </c>
      <c r="K13" s="127">
        <f>SUM(J13*K9)</f>
        <v>0</v>
      </c>
      <c r="L13" s="150">
        <f t="shared" ref="L13:L30" si="2">J13+K13</f>
        <v>0</v>
      </c>
      <c r="M13" s="128"/>
      <c r="N13" s="129">
        <f t="shared" ref="N13:N30" si="3">SUM(L13*D13)</f>
        <v>0</v>
      </c>
    </row>
    <row r="14" spans="1:17" s="111" customFormat="1" x14ac:dyDescent="0.2">
      <c r="A14" s="120"/>
      <c r="B14" s="121" t="s">
        <v>263</v>
      </c>
      <c r="C14" s="122"/>
      <c r="D14" s="146">
        <v>0</v>
      </c>
      <c r="E14" s="123"/>
      <c r="F14" s="125">
        <v>0</v>
      </c>
      <c r="G14" s="126">
        <v>0</v>
      </c>
      <c r="H14" s="127">
        <f t="shared" ref="H14:H30" si="4">SUM(F14*G14)</f>
        <v>0</v>
      </c>
      <c r="I14" s="127">
        <f>SUM(H14*I9)</f>
        <v>0</v>
      </c>
      <c r="J14" s="127">
        <f t="shared" si="1"/>
        <v>0</v>
      </c>
      <c r="K14" s="127">
        <f>SUM(J14*K9)</f>
        <v>0</v>
      </c>
      <c r="L14" s="127">
        <f t="shared" si="2"/>
        <v>0</v>
      </c>
      <c r="M14" s="128"/>
      <c r="N14" s="129">
        <f t="shared" si="3"/>
        <v>0</v>
      </c>
    </row>
    <row r="15" spans="1:17" s="111" customFormat="1" x14ac:dyDescent="0.2">
      <c r="A15" s="120"/>
      <c r="B15" s="121" t="s">
        <v>264</v>
      </c>
      <c r="C15" s="122"/>
      <c r="D15" s="146">
        <v>0</v>
      </c>
      <c r="E15" s="123"/>
      <c r="F15" s="125">
        <v>0</v>
      </c>
      <c r="G15" s="126">
        <v>0</v>
      </c>
      <c r="H15" s="127">
        <f t="shared" si="4"/>
        <v>0</v>
      </c>
      <c r="I15" s="127">
        <f>SUM(H15*I9)</f>
        <v>0</v>
      </c>
      <c r="J15" s="127">
        <f t="shared" si="1"/>
        <v>0</v>
      </c>
      <c r="K15" s="127">
        <f>SUM(J15*K9)</f>
        <v>0</v>
      </c>
      <c r="L15" s="127">
        <f t="shared" si="2"/>
        <v>0</v>
      </c>
      <c r="M15" s="128"/>
      <c r="N15" s="129">
        <f t="shared" si="3"/>
        <v>0</v>
      </c>
    </row>
    <row r="16" spans="1:17" s="111" customFormat="1" x14ac:dyDescent="0.2">
      <c r="A16" s="120"/>
      <c r="B16" s="121" t="s">
        <v>80</v>
      </c>
      <c r="C16" s="122"/>
      <c r="D16" s="146">
        <v>0</v>
      </c>
      <c r="E16" s="123"/>
      <c r="F16" s="125">
        <v>0</v>
      </c>
      <c r="G16" s="126">
        <v>0</v>
      </c>
      <c r="H16" s="127">
        <f t="shared" si="4"/>
        <v>0</v>
      </c>
      <c r="I16" s="127">
        <f>SUM(H16*I9)</f>
        <v>0</v>
      </c>
      <c r="J16" s="127">
        <f t="shared" si="1"/>
        <v>0</v>
      </c>
      <c r="K16" s="127">
        <f>SUM(J16*K9)</f>
        <v>0</v>
      </c>
      <c r="L16" s="127">
        <f t="shared" si="2"/>
        <v>0</v>
      </c>
      <c r="M16" s="128"/>
      <c r="N16" s="129">
        <f t="shared" si="3"/>
        <v>0</v>
      </c>
    </row>
    <row r="17" spans="1:14" s="111" customFormat="1" x14ac:dyDescent="0.2">
      <c r="A17" s="120"/>
      <c r="B17" s="121" t="s">
        <v>265</v>
      </c>
      <c r="C17" s="122"/>
      <c r="D17" s="146">
        <v>0</v>
      </c>
      <c r="E17" s="123"/>
      <c r="F17" s="125">
        <v>0</v>
      </c>
      <c r="G17" s="126">
        <v>0</v>
      </c>
      <c r="H17" s="127">
        <f t="shared" si="4"/>
        <v>0</v>
      </c>
      <c r="I17" s="127">
        <f>SUM(H17*I9)</f>
        <v>0</v>
      </c>
      <c r="J17" s="127">
        <f t="shared" si="1"/>
        <v>0</v>
      </c>
      <c r="K17" s="127">
        <f>SUM(J17*K9)</f>
        <v>0</v>
      </c>
      <c r="L17" s="127">
        <f t="shared" si="2"/>
        <v>0</v>
      </c>
      <c r="M17" s="128"/>
      <c r="N17" s="129">
        <f t="shared" si="3"/>
        <v>0</v>
      </c>
    </row>
    <row r="18" spans="1:14" s="111" customFormat="1" x14ac:dyDescent="0.2">
      <c r="A18" s="120"/>
      <c r="B18" s="121" t="s">
        <v>273</v>
      </c>
      <c r="C18" s="122"/>
      <c r="D18" s="146">
        <v>0</v>
      </c>
      <c r="E18" s="123"/>
      <c r="F18" s="125">
        <v>0</v>
      </c>
      <c r="G18" s="126">
        <v>0</v>
      </c>
      <c r="H18" s="127">
        <f t="shared" si="4"/>
        <v>0</v>
      </c>
      <c r="I18" s="127">
        <f>SUM(H18*I9)</f>
        <v>0</v>
      </c>
      <c r="J18" s="127">
        <f t="shared" si="1"/>
        <v>0</v>
      </c>
      <c r="K18" s="127">
        <f>SUM(J18*K9)</f>
        <v>0</v>
      </c>
      <c r="L18" s="127">
        <f t="shared" si="2"/>
        <v>0</v>
      </c>
      <c r="M18" s="128"/>
      <c r="N18" s="129">
        <f t="shared" si="3"/>
        <v>0</v>
      </c>
    </row>
    <row r="19" spans="1:14" s="111" customFormat="1" ht="24" x14ac:dyDescent="0.2">
      <c r="A19" s="120"/>
      <c r="B19" s="121" t="s">
        <v>267</v>
      </c>
      <c r="C19" s="122"/>
      <c r="D19" s="146">
        <v>0</v>
      </c>
      <c r="E19" s="123"/>
      <c r="F19" s="373">
        <v>0</v>
      </c>
      <c r="G19" s="374">
        <v>0</v>
      </c>
      <c r="H19" s="375">
        <f t="shared" si="4"/>
        <v>0</v>
      </c>
      <c r="I19" s="375">
        <f>SUM(H19*I9)</f>
        <v>0</v>
      </c>
      <c r="J19" s="375">
        <f t="shared" si="1"/>
        <v>0</v>
      </c>
      <c r="K19" s="375">
        <f>SUM(J19*K9)</f>
        <v>0</v>
      </c>
      <c r="L19" s="375">
        <f t="shared" si="2"/>
        <v>0</v>
      </c>
      <c r="M19" s="128"/>
      <c r="N19" s="376">
        <f t="shared" si="3"/>
        <v>0</v>
      </c>
    </row>
    <row r="20" spans="1:14" s="111" customFormat="1" ht="24" x14ac:dyDescent="0.2">
      <c r="A20" s="120"/>
      <c r="B20" s="121" t="s">
        <v>274</v>
      </c>
      <c r="C20" s="122"/>
      <c r="D20" s="146">
        <v>0</v>
      </c>
      <c r="E20" s="123"/>
      <c r="F20" s="373">
        <v>0</v>
      </c>
      <c r="G20" s="374">
        <v>0</v>
      </c>
      <c r="H20" s="375">
        <f t="shared" si="4"/>
        <v>0</v>
      </c>
      <c r="I20" s="375">
        <f>SUM(H20*I9)</f>
        <v>0</v>
      </c>
      <c r="J20" s="375">
        <f t="shared" si="1"/>
        <v>0</v>
      </c>
      <c r="K20" s="375">
        <f>SUM(J20*K9)</f>
        <v>0</v>
      </c>
      <c r="L20" s="375">
        <f t="shared" si="2"/>
        <v>0</v>
      </c>
      <c r="M20" s="128"/>
      <c r="N20" s="376">
        <f t="shared" si="3"/>
        <v>0</v>
      </c>
    </row>
    <row r="21" spans="1:14" s="111" customFormat="1" x14ac:dyDescent="0.2">
      <c r="A21" s="120"/>
      <c r="B21" s="121" t="s">
        <v>276</v>
      </c>
      <c r="C21" s="122"/>
      <c r="D21" s="146">
        <v>0</v>
      </c>
      <c r="E21" s="123"/>
      <c r="F21" s="125">
        <v>0</v>
      </c>
      <c r="G21" s="126">
        <v>0</v>
      </c>
      <c r="H21" s="127">
        <f t="shared" si="4"/>
        <v>0</v>
      </c>
      <c r="I21" s="127">
        <f>SUM(H21*I9)</f>
        <v>0</v>
      </c>
      <c r="J21" s="127">
        <f t="shared" si="1"/>
        <v>0</v>
      </c>
      <c r="K21" s="127">
        <f>SUM(J21*K9)</f>
        <v>0</v>
      </c>
      <c r="L21" s="127">
        <f t="shared" si="2"/>
        <v>0</v>
      </c>
      <c r="M21" s="128"/>
      <c r="N21" s="129">
        <f t="shared" si="3"/>
        <v>0</v>
      </c>
    </row>
    <row r="22" spans="1:14" s="111" customFormat="1" x14ac:dyDescent="0.2">
      <c r="A22" s="120"/>
      <c r="B22" s="121" t="s">
        <v>277</v>
      </c>
      <c r="C22" s="122"/>
      <c r="D22" s="146">
        <v>0</v>
      </c>
      <c r="E22" s="123"/>
      <c r="F22" s="125">
        <v>0</v>
      </c>
      <c r="G22" s="126">
        <v>0</v>
      </c>
      <c r="H22" s="127">
        <f t="shared" si="4"/>
        <v>0</v>
      </c>
      <c r="I22" s="127">
        <f>SUM(H22*I9)</f>
        <v>0</v>
      </c>
      <c r="J22" s="127">
        <f t="shared" si="1"/>
        <v>0</v>
      </c>
      <c r="K22" s="127">
        <f>SUM(J22*K9)</f>
        <v>0</v>
      </c>
      <c r="L22" s="127">
        <f t="shared" si="2"/>
        <v>0</v>
      </c>
      <c r="M22" s="128"/>
      <c r="N22" s="129">
        <f t="shared" si="3"/>
        <v>0</v>
      </c>
    </row>
    <row r="23" spans="1:14" s="111" customFormat="1" x14ac:dyDescent="0.2">
      <c r="A23" s="120"/>
      <c r="B23" s="121" t="s">
        <v>81</v>
      </c>
      <c r="C23" s="122"/>
      <c r="D23" s="146">
        <v>0</v>
      </c>
      <c r="E23" s="123"/>
      <c r="F23" s="125">
        <v>0</v>
      </c>
      <c r="G23" s="126">
        <v>0</v>
      </c>
      <c r="H23" s="127">
        <f t="shared" si="4"/>
        <v>0</v>
      </c>
      <c r="I23" s="127">
        <f>SUM(H23*I9)</f>
        <v>0</v>
      </c>
      <c r="J23" s="127">
        <f t="shared" si="1"/>
        <v>0</v>
      </c>
      <c r="K23" s="127">
        <f>SUM(J23*K9)</f>
        <v>0</v>
      </c>
      <c r="L23" s="127">
        <f t="shared" si="2"/>
        <v>0</v>
      </c>
      <c r="M23" s="128"/>
      <c r="N23" s="129">
        <f t="shared" si="3"/>
        <v>0</v>
      </c>
    </row>
    <row r="24" spans="1:14" s="111" customFormat="1" x14ac:dyDescent="0.2">
      <c r="A24" s="120"/>
      <c r="B24" s="121" t="s">
        <v>82</v>
      </c>
      <c r="C24" s="122"/>
      <c r="D24" s="146">
        <v>0</v>
      </c>
      <c r="E24" s="123"/>
      <c r="F24" s="125">
        <v>0</v>
      </c>
      <c r="G24" s="126">
        <v>0</v>
      </c>
      <c r="H24" s="127">
        <f t="shared" si="4"/>
        <v>0</v>
      </c>
      <c r="I24" s="127">
        <f>SUM(H24*I9)</f>
        <v>0</v>
      </c>
      <c r="J24" s="127">
        <f t="shared" si="1"/>
        <v>0</v>
      </c>
      <c r="K24" s="127">
        <f>SUM(J24*K9)</f>
        <v>0</v>
      </c>
      <c r="L24" s="127">
        <f t="shared" si="2"/>
        <v>0</v>
      </c>
      <c r="M24" s="128"/>
      <c r="N24" s="129">
        <f t="shared" si="3"/>
        <v>0</v>
      </c>
    </row>
    <row r="25" spans="1:14" s="111" customFormat="1" x14ac:dyDescent="0.2">
      <c r="A25" s="120"/>
      <c r="B25" s="121" t="s">
        <v>270</v>
      </c>
      <c r="C25" s="122"/>
      <c r="D25" s="146">
        <v>0</v>
      </c>
      <c r="E25" s="123"/>
      <c r="F25" s="125">
        <v>0</v>
      </c>
      <c r="G25" s="126">
        <v>0</v>
      </c>
      <c r="H25" s="127">
        <f t="shared" si="4"/>
        <v>0</v>
      </c>
      <c r="I25" s="127">
        <f>SUM(H25*I9)</f>
        <v>0</v>
      </c>
      <c r="J25" s="127">
        <f t="shared" si="1"/>
        <v>0</v>
      </c>
      <c r="K25" s="127">
        <f>SUM(J25*K9)</f>
        <v>0</v>
      </c>
      <c r="L25" s="127">
        <f t="shared" si="2"/>
        <v>0</v>
      </c>
      <c r="M25" s="128"/>
      <c r="N25" s="129">
        <f t="shared" si="3"/>
        <v>0</v>
      </c>
    </row>
    <row r="26" spans="1:14" s="111" customFormat="1" x14ac:dyDescent="0.2">
      <c r="A26" s="120"/>
      <c r="B26" s="121" t="s">
        <v>270</v>
      </c>
      <c r="C26" s="122"/>
      <c r="D26" s="146">
        <v>0</v>
      </c>
      <c r="E26" s="123"/>
      <c r="F26" s="125">
        <v>0</v>
      </c>
      <c r="G26" s="126">
        <v>0</v>
      </c>
      <c r="H26" s="127">
        <f t="shared" si="4"/>
        <v>0</v>
      </c>
      <c r="I26" s="127">
        <f>SUM(H26*I9)</f>
        <v>0</v>
      </c>
      <c r="J26" s="127">
        <f t="shared" si="1"/>
        <v>0</v>
      </c>
      <c r="K26" s="127">
        <f>SUM(J26*K9)</f>
        <v>0</v>
      </c>
      <c r="L26" s="127">
        <f t="shared" si="2"/>
        <v>0</v>
      </c>
      <c r="M26" s="128"/>
      <c r="N26" s="129">
        <f t="shared" si="3"/>
        <v>0</v>
      </c>
    </row>
    <row r="27" spans="1:14" s="111" customFormat="1" x14ac:dyDescent="0.2">
      <c r="A27" s="120"/>
      <c r="B27" s="121" t="s">
        <v>83</v>
      </c>
      <c r="C27" s="122"/>
      <c r="D27" s="146">
        <v>0</v>
      </c>
      <c r="E27" s="123"/>
      <c r="F27" s="125">
        <v>0</v>
      </c>
      <c r="G27" s="126">
        <v>0</v>
      </c>
      <c r="H27" s="127">
        <f t="shared" si="4"/>
        <v>0</v>
      </c>
      <c r="I27" s="127">
        <f>SUM(H27*I9)</f>
        <v>0</v>
      </c>
      <c r="J27" s="127">
        <f t="shared" si="1"/>
        <v>0</v>
      </c>
      <c r="K27" s="127">
        <f>SUM(J27*K9)</f>
        <v>0</v>
      </c>
      <c r="L27" s="127">
        <f t="shared" si="2"/>
        <v>0</v>
      </c>
      <c r="M27" s="128"/>
      <c r="N27" s="129">
        <f t="shared" si="3"/>
        <v>0</v>
      </c>
    </row>
    <row r="28" spans="1:14" s="111" customFormat="1" x14ac:dyDescent="0.2">
      <c r="A28" s="156"/>
      <c r="B28" s="157" t="s">
        <v>84</v>
      </c>
      <c r="C28" s="122"/>
      <c r="D28" s="146">
        <v>0</v>
      </c>
      <c r="E28" s="123"/>
      <c r="F28" s="125">
        <v>0</v>
      </c>
      <c r="G28" s="126">
        <v>0</v>
      </c>
      <c r="H28" s="127">
        <f t="shared" si="4"/>
        <v>0</v>
      </c>
      <c r="I28" s="127">
        <f>SUM(H28*I9)</f>
        <v>0</v>
      </c>
      <c r="J28" s="127">
        <f t="shared" si="1"/>
        <v>0</v>
      </c>
      <c r="K28" s="127">
        <f>SUM(J28*K9)</f>
        <v>0</v>
      </c>
      <c r="L28" s="127">
        <f t="shared" si="2"/>
        <v>0</v>
      </c>
      <c r="M28" s="128"/>
      <c r="N28" s="129">
        <f t="shared" si="3"/>
        <v>0</v>
      </c>
    </row>
    <row r="29" spans="1:14" s="111" customFormat="1" x14ac:dyDescent="0.2">
      <c r="A29" s="156"/>
      <c r="B29" s="157" t="s">
        <v>278</v>
      </c>
      <c r="C29" s="122"/>
      <c r="D29" s="146">
        <v>0</v>
      </c>
      <c r="E29" s="123"/>
      <c r="F29" s="125">
        <v>0</v>
      </c>
      <c r="G29" s="126">
        <v>0</v>
      </c>
      <c r="H29" s="127">
        <f t="shared" si="4"/>
        <v>0</v>
      </c>
      <c r="I29" s="127">
        <f>SUM(H29*I9)</f>
        <v>0</v>
      </c>
      <c r="J29" s="127">
        <f t="shared" si="1"/>
        <v>0</v>
      </c>
      <c r="K29" s="127">
        <f>SUM(J29*K9)</f>
        <v>0</v>
      </c>
      <c r="L29" s="127">
        <f t="shared" si="2"/>
        <v>0</v>
      </c>
      <c r="M29" s="128"/>
      <c r="N29" s="129">
        <f t="shared" si="3"/>
        <v>0</v>
      </c>
    </row>
    <row r="30" spans="1:14" s="111" customFormat="1" x14ac:dyDescent="0.2">
      <c r="A30" s="130"/>
      <c r="B30" s="131" t="s">
        <v>272</v>
      </c>
      <c r="C30" s="122"/>
      <c r="D30" s="147">
        <v>0</v>
      </c>
      <c r="E30" s="123"/>
      <c r="F30" s="132">
        <v>0</v>
      </c>
      <c r="G30" s="133">
        <v>0</v>
      </c>
      <c r="H30" s="134">
        <f t="shared" si="4"/>
        <v>0</v>
      </c>
      <c r="I30" s="134">
        <f>SUM(H30*I9)</f>
        <v>0</v>
      </c>
      <c r="J30" s="134">
        <f t="shared" si="1"/>
        <v>0</v>
      </c>
      <c r="K30" s="134">
        <f>SUM(J30*K9)</f>
        <v>0</v>
      </c>
      <c r="L30" s="134">
        <f t="shared" si="2"/>
        <v>0</v>
      </c>
      <c r="M30" s="128"/>
      <c r="N30" s="135">
        <f t="shared" si="3"/>
        <v>0</v>
      </c>
    </row>
    <row r="31" spans="1:14" s="111" customFormat="1" x14ac:dyDescent="0.2">
      <c r="A31" s="136"/>
      <c r="B31" s="137"/>
      <c r="C31" s="122"/>
      <c r="D31" s="141"/>
      <c r="E31" s="123"/>
      <c r="F31" s="621" t="s">
        <v>61</v>
      </c>
      <c r="G31" s="622"/>
      <c r="H31" s="622"/>
      <c r="I31" s="622"/>
      <c r="J31" s="622"/>
      <c r="K31" s="622"/>
      <c r="L31" s="622"/>
      <c r="M31" s="138"/>
      <c r="N31" s="139">
        <f>SUM(N12:N30)</f>
        <v>0</v>
      </c>
    </row>
    <row r="32" spans="1:14" s="111" customFormat="1" x14ac:dyDescent="0.2">
      <c r="A32" s="136"/>
      <c r="B32" s="137"/>
      <c r="C32" s="122"/>
      <c r="D32" s="141"/>
      <c r="E32" s="123"/>
      <c r="F32" s="621" t="s">
        <v>60</v>
      </c>
      <c r="G32" s="622"/>
      <c r="H32" s="622"/>
      <c r="I32" s="622"/>
      <c r="J32" s="622"/>
      <c r="K32" s="622"/>
      <c r="L32" s="622"/>
      <c r="M32" s="138"/>
      <c r="N32" s="139">
        <f>N31*0.16</f>
        <v>0</v>
      </c>
    </row>
    <row r="33" spans="1:14" s="111" customFormat="1" x14ac:dyDescent="0.2">
      <c r="A33" s="136"/>
      <c r="B33" s="137"/>
      <c r="C33" s="122"/>
      <c r="D33" s="141"/>
      <c r="E33" s="123"/>
      <c r="F33" s="621" t="s">
        <v>92</v>
      </c>
      <c r="G33" s="622"/>
      <c r="H33" s="622"/>
      <c r="I33" s="622"/>
      <c r="J33" s="622"/>
      <c r="K33" s="622"/>
      <c r="L33" s="622"/>
      <c r="M33" s="138"/>
      <c r="N33" s="139">
        <f>N31+N32</f>
        <v>0</v>
      </c>
    </row>
    <row r="34" spans="1:14" s="111" customFormat="1" ht="49.15" customHeight="1" x14ac:dyDescent="0.2">
      <c r="A34" s="625" t="s">
        <v>279</v>
      </c>
      <c r="B34" s="625"/>
      <c r="C34" s="625"/>
      <c r="D34" s="625"/>
      <c r="E34" s="625"/>
      <c r="F34" s="625"/>
      <c r="G34" s="625"/>
      <c r="H34" s="625"/>
      <c r="I34" s="625"/>
      <c r="J34" s="625"/>
      <c r="K34" s="625"/>
      <c r="L34" s="625"/>
      <c r="M34" s="625"/>
      <c r="N34" s="625"/>
    </row>
  </sheetData>
  <mergeCells count="14">
    <mergeCell ref="F32:L32"/>
    <mergeCell ref="F33:L33"/>
    <mergeCell ref="N8:N9"/>
    <mergeCell ref="F31:L31"/>
    <mergeCell ref="A34:N34"/>
    <mergeCell ref="L2:N2"/>
    <mergeCell ref="A8:B9"/>
    <mergeCell ref="D8:D9"/>
    <mergeCell ref="F8:F9"/>
    <mergeCell ref="G8:G9"/>
    <mergeCell ref="H8:H9"/>
    <mergeCell ref="J8:J9"/>
    <mergeCell ref="L8:L9"/>
    <mergeCell ref="A5:K5"/>
  </mergeCells>
  <pageMargins left="0.7" right="0.7" top="0.75" bottom="0.75" header="0.3" footer="0.3"/>
  <pageSetup scale="70" orientation="landscape" r:id="rId1"/>
  <ignoredErrors>
    <ignoredError sqref="J13:J19 J20:J30" formula="1"/>
  </ignoredErrors>
  <drawing r:id="rId2"/>
  <legacyDrawing r:id="rId3"/>
  <oleObjects>
    <mc:AlternateContent xmlns:mc="http://schemas.openxmlformats.org/markup-compatibility/2006">
      <mc:Choice Requires="x14">
        <oleObject progId="Word.Picture.8" shapeId="21505" r:id="rId4">
          <objectPr defaultSize="0" autoPict="0" r:id="rId5">
            <anchor moveWithCells="1" sizeWithCells="1">
              <from>
                <xdr:col>0</xdr:col>
                <xdr:colOff>123825</xdr:colOff>
                <xdr:row>0</xdr:row>
                <xdr:rowOff>38100</xdr:rowOff>
              </from>
              <to>
                <xdr:col>1</xdr:col>
                <xdr:colOff>800100</xdr:colOff>
                <xdr:row>1</xdr:row>
                <xdr:rowOff>161925</xdr:rowOff>
              </to>
            </anchor>
          </objectPr>
        </oleObject>
      </mc:Choice>
      <mc:Fallback>
        <oleObject progId="Word.Picture.8" shapeId="2150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clave</vt:lpstr>
      <vt:lpstr>ANEXO T1</vt:lpstr>
      <vt:lpstr>ANEXO T2</vt:lpstr>
      <vt:lpstr>ANEXO T3</vt:lpstr>
      <vt:lpstr>ANEXO E1</vt:lpstr>
      <vt:lpstr>ANEXO E2</vt:lpstr>
      <vt:lpstr>ANEXO E3</vt:lpstr>
      <vt:lpstr>ANEXO E4</vt:lpstr>
      <vt:lpstr>ANEXO E6</vt:lpstr>
      <vt:lpstr>'ANEXO E1'!Área_de_impresión</vt:lpstr>
      <vt:lpstr>'ANEXO E2'!Área_de_impresión</vt:lpstr>
      <vt:lpstr>'ANEXO E3'!Área_de_impresión</vt:lpstr>
      <vt:lpstr>'ANEXO E4'!Área_de_impresión</vt:lpstr>
      <vt:lpstr>'ANEXO E6'!Área_de_impresión</vt:lpstr>
      <vt:lpstr>'ANEXO T1'!Área_de_impresión</vt:lpstr>
      <vt:lpstr>'ANEXO T2'!Área_de_impresión</vt:lpstr>
      <vt:lpstr>'ANEXO T3'!Área_de_impresión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mjordorika</dc:creator>
  <cp:lastModifiedBy>Emma Venegas López</cp:lastModifiedBy>
  <cp:lastPrinted>2017-06-15T22:41:29Z</cp:lastPrinted>
  <dcterms:created xsi:type="dcterms:W3CDTF">2010-08-20T22:57:53Z</dcterms:created>
  <dcterms:modified xsi:type="dcterms:W3CDTF">2021-09-01T23:33:25Z</dcterms:modified>
</cp:coreProperties>
</file>